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Лист3" sheetId="3" r:id="rId1"/>
  </sheets>
  <definedNames>
    <definedName name="_xlnm._FilterDatabase" localSheetId="0" hidden="1">Лист3!$A$3:$O$140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6" i="3" l="1"/>
  <c r="L137" i="3"/>
  <c r="L130" i="3"/>
  <c r="L129" i="3"/>
  <c r="L127" i="3"/>
  <c r="L126" i="3"/>
  <c r="L125" i="3"/>
  <c r="L124" i="3"/>
  <c r="L122" i="3"/>
  <c r="L121" i="3"/>
  <c r="L119" i="3"/>
  <c r="N118" i="3"/>
  <c r="N117" i="3"/>
  <c r="L112" i="3"/>
  <c r="L111" i="3"/>
  <c r="L110" i="3"/>
  <c r="L109" i="3"/>
  <c r="L108" i="3"/>
  <c r="L107" i="3"/>
  <c r="L106" i="3"/>
  <c r="L105" i="3"/>
  <c r="N104" i="3"/>
  <c r="L102" i="3"/>
  <c r="L101" i="3"/>
  <c r="L100" i="3"/>
  <c r="N94" i="3"/>
  <c r="N93" i="3"/>
  <c r="L92" i="3"/>
  <c r="N90" i="3"/>
  <c r="N89" i="3"/>
  <c r="L88" i="3"/>
  <c r="L87" i="3"/>
  <c r="L86" i="3"/>
  <c r="N84" i="3"/>
  <c r="L83" i="3"/>
  <c r="N82" i="3"/>
  <c r="N81" i="3"/>
  <c r="L75" i="3"/>
  <c r="N74" i="3"/>
  <c r="N73" i="3"/>
  <c r="N72" i="3"/>
  <c r="N70" i="3"/>
  <c r="L69" i="3"/>
  <c r="L68" i="3"/>
  <c r="L67" i="3"/>
  <c r="N65" i="3"/>
  <c r="L63" i="3"/>
  <c r="N62" i="3"/>
  <c r="L57" i="3"/>
  <c r="L56" i="3"/>
  <c r="L54" i="3"/>
  <c r="L53" i="3"/>
  <c r="N52" i="3"/>
  <c r="L51" i="3"/>
  <c r="L50" i="3"/>
  <c r="L49" i="3"/>
  <c r="N48" i="3"/>
  <c r="N47" i="3"/>
  <c r="N46" i="3"/>
  <c r="N45" i="3"/>
  <c r="L39" i="3"/>
  <c r="L38" i="3"/>
  <c r="L37" i="3"/>
  <c r="L35" i="3"/>
  <c r="L34" i="3"/>
  <c r="L33" i="3"/>
  <c r="L32" i="3"/>
  <c r="L31" i="3"/>
  <c r="L29" i="3"/>
  <c r="L28" i="3"/>
  <c r="L27" i="3"/>
  <c r="L21" i="3"/>
  <c r="L20" i="3"/>
  <c r="L18" i="3"/>
  <c r="L17" i="3"/>
  <c r="L16" i="3"/>
  <c r="L15" i="3"/>
  <c r="L14" i="3"/>
  <c r="L13" i="3"/>
  <c r="N12" i="3"/>
  <c r="N10" i="3"/>
  <c r="N9" i="3"/>
  <c r="L8" i="3"/>
  <c r="N5" i="3"/>
  <c r="I137" i="3"/>
  <c r="N135" i="3"/>
  <c r="N131" i="3"/>
  <c r="N129" i="3"/>
  <c r="N127" i="3"/>
  <c r="N126" i="3"/>
  <c r="N125" i="3"/>
  <c r="I124" i="3"/>
  <c r="I122" i="3"/>
  <c r="I121" i="3"/>
  <c r="I120" i="3"/>
  <c r="I119" i="3"/>
  <c r="I116" i="3"/>
  <c r="I115" i="3"/>
  <c r="I114" i="3"/>
  <c r="N113" i="3"/>
  <c r="N112" i="3"/>
  <c r="N111" i="3"/>
  <c r="N110" i="3"/>
  <c r="N109" i="3"/>
  <c r="I108" i="3"/>
  <c r="I107" i="3"/>
  <c r="I106" i="3"/>
  <c r="I105" i="3"/>
  <c r="I104" i="3"/>
  <c r="I102" i="3"/>
  <c r="I101" i="3"/>
  <c r="I100" i="3"/>
  <c r="I92" i="3"/>
  <c r="I88" i="3"/>
  <c r="I87" i="3"/>
  <c r="I86" i="3"/>
  <c r="I84" i="3"/>
  <c r="I83" i="3"/>
  <c r="N80" i="3"/>
  <c r="N78" i="3"/>
  <c r="I77" i="3"/>
  <c r="I76" i="3"/>
  <c r="I75" i="3"/>
  <c r="I69" i="3"/>
  <c r="I68" i="3"/>
  <c r="I67" i="3"/>
  <c r="I66" i="3"/>
  <c r="I63" i="3"/>
  <c r="N61" i="3"/>
  <c r="I54" i="3"/>
  <c r="I53" i="3"/>
  <c r="I52" i="3"/>
  <c r="I50" i="3"/>
  <c r="I49" i="3"/>
  <c r="I48" i="3"/>
  <c r="I44" i="3"/>
  <c r="I40" i="3"/>
  <c r="I39" i="3"/>
  <c r="I38" i="3"/>
  <c r="I37" i="3"/>
  <c r="N35" i="3"/>
  <c r="N34" i="3"/>
  <c r="I33" i="3"/>
  <c r="I31" i="3"/>
  <c r="I30" i="3"/>
  <c r="I29" i="3"/>
  <c r="I28" i="3"/>
  <c r="I27" i="3"/>
  <c r="N25" i="3"/>
  <c r="N24" i="3"/>
  <c r="N22" i="3"/>
  <c r="I21" i="3"/>
  <c r="N20" i="3"/>
  <c r="I18" i="3"/>
  <c r="N17" i="3"/>
  <c r="N16" i="3"/>
  <c r="I15" i="3"/>
  <c r="I14" i="3"/>
  <c r="I13" i="3"/>
  <c r="I8" i="3"/>
  <c r="I7" i="3"/>
  <c r="N6" i="3"/>
  <c r="L138" i="3"/>
  <c r="L135" i="3"/>
  <c r="L128" i="3"/>
  <c r="L123" i="3"/>
  <c r="L103" i="3"/>
  <c r="L98" i="3"/>
  <c r="L91" i="3"/>
  <c r="L85" i="3"/>
  <c r="L79" i="3"/>
  <c r="L71" i="3"/>
  <c r="L64" i="3"/>
  <c r="L55" i="3"/>
  <c r="L42" i="3"/>
  <c r="L36" i="3"/>
  <c r="L26" i="3"/>
  <c r="L19" i="3"/>
  <c r="L11" i="3"/>
  <c r="L4" i="3"/>
  <c r="I138" i="3"/>
  <c r="I128" i="3"/>
  <c r="I123" i="3"/>
  <c r="I103" i="3"/>
  <c r="I98" i="3"/>
  <c r="I91" i="3"/>
  <c r="I85" i="3"/>
  <c r="I79" i="3"/>
  <c r="I71" i="3"/>
  <c r="I64" i="3"/>
  <c r="I55" i="3"/>
  <c r="I42" i="3"/>
  <c r="I36" i="3"/>
  <c r="I26" i="3"/>
  <c r="I19" i="3"/>
  <c r="I11" i="3"/>
  <c r="I4" i="3"/>
  <c r="F138" i="3"/>
  <c r="F137" i="3"/>
  <c r="F136" i="3"/>
  <c r="F135" i="3"/>
  <c r="F128" i="3"/>
  <c r="F123" i="3"/>
  <c r="F103" i="3"/>
  <c r="F98" i="3"/>
  <c r="F91" i="3"/>
  <c r="F85" i="3"/>
  <c r="F79" i="3"/>
  <c r="F71" i="3"/>
  <c r="F64" i="3"/>
  <c r="F55" i="3"/>
  <c r="F42" i="3"/>
  <c r="F36" i="3"/>
  <c r="F26" i="3"/>
  <c r="F19" i="3"/>
  <c r="F11" i="3"/>
  <c r="F4" i="3"/>
  <c r="L140" i="3"/>
  <c r="L134" i="3"/>
  <c r="L133" i="3"/>
  <c r="L132" i="3"/>
  <c r="L131" i="3"/>
  <c r="L120" i="3"/>
  <c r="L116" i="3"/>
  <c r="L115" i="3"/>
  <c r="L114" i="3"/>
  <c r="L113" i="3"/>
  <c r="L104" i="3"/>
  <c r="L99" i="3"/>
  <c r="L97" i="3"/>
  <c r="L96" i="3"/>
  <c r="L95" i="3"/>
  <c r="L84" i="3"/>
  <c r="L80" i="3"/>
  <c r="L78" i="3"/>
  <c r="L77" i="3"/>
  <c r="L76" i="3"/>
  <c r="L66" i="3"/>
  <c r="L61" i="3"/>
  <c r="L60" i="3"/>
  <c r="L59" i="3"/>
  <c r="L58" i="3"/>
  <c r="L48" i="3"/>
  <c r="L44" i="3"/>
  <c r="L43" i="3"/>
  <c r="L41" i="3"/>
  <c r="L40" i="3"/>
  <c r="L30" i="3"/>
  <c r="L25" i="3"/>
  <c r="L24" i="3"/>
  <c r="L23" i="3"/>
  <c r="L22" i="3"/>
  <c r="L12" i="3"/>
  <c r="L7" i="3"/>
  <c r="L6" i="3"/>
  <c r="L5" i="3"/>
  <c r="I140" i="3"/>
  <c r="I134" i="3"/>
  <c r="I133" i="3"/>
  <c r="I132" i="3"/>
  <c r="I131" i="3"/>
  <c r="I130" i="3"/>
  <c r="I129" i="3"/>
  <c r="I127" i="3"/>
  <c r="I126" i="3"/>
  <c r="I99" i="3"/>
  <c r="I97" i="3"/>
  <c r="I96" i="3"/>
  <c r="I95" i="3"/>
  <c r="I94" i="3"/>
  <c r="I93" i="3"/>
  <c r="I60" i="3"/>
  <c r="I59" i="3"/>
  <c r="I58" i="3"/>
  <c r="I57" i="3"/>
  <c r="I56" i="3"/>
  <c r="I43" i="3"/>
  <c r="I41" i="3"/>
  <c r="I24" i="3"/>
  <c r="I23" i="3"/>
  <c r="I22" i="3"/>
  <c r="I6" i="3"/>
  <c r="F140" i="3"/>
  <c r="F134" i="3"/>
  <c r="F133" i="3"/>
  <c r="F132" i="3"/>
  <c r="F131" i="3"/>
  <c r="F130" i="3"/>
  <c r="F129" i="3"/>
  <c r="F127" i="3"/>
  <c r="F126" i="3"/>
  <c r="F125" i="3"/>
  <c r="F124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2" i="3"/>
  <c r="F101" i="3"/>
  <c r="F100" i="3"/>
  <c r="F99" i="3"/>
  <c r="F97" i="3"/>
  <c r="F96" i="3"/>
  <c r="F95" i="3"/>
  <c r="F94" i="3"/>
  <c r="F93" i="3"/>
  <c r="F92" i="3"/>
  <c r="F90" i="3"/>
  <c r="F89" i="3"/>
  <c r="F88" i="3"/>
  <c r="F87" i="3"/>
  <c r="F86" i="3"/>
  <c r="F84" i="3"/>
  <c r="F83" i="3"/>
  <c r="F82" i="3"/>
  <c r="F81" i="3"/>
  <c r="F80" i="3"/>
  <c r="F78" i="3"/>
  <c r="F77" i="3"/>
  <c r="F76" i="3"/>
  <c r="F75" i="3"/>
  <c r="F74" i="3"/>
  <c r="F73" i="3"/>
  <c r="F72" i="3"/>
  <c r="F70" i="3"/>
  <c r="F69" i="3"/>
  <c r="F68" i="3"/>
  <c r="F67" i="3"/>
  <c r="F66" i="3"/>
  <c r="F65" i="3"/>
  <c r="F63" i="3"/>
  <c r="F62" i="3"/>
  <c r="F61" i="3"/>
  <c r="F60" i="3"/>
  <c r="F59" i="3"/>
  <c r="F58" i="3"/>
  <c r="F57" i="3"/>
  <c r="F56" i="3"/>
  <c r="F54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5" i="3"/>
  <c r="F34" i="3"/>
  <c r="F33" i="3"/>
  <c r="F32" i="3"/>
  <c r="F31" i="3"/>
  <c r="F30" i="3"/>
  <c r="F29" i="3"/>
  <c r="F28" i="3"/>
  <c r="F27" i="3"/>
  <c r="F25" i="3"/>
  <c r="F24" i="3"/>
  <c r="F23" i="3"/>
  <c r="F22" i="3"/>
  <c r="F21" i="3"/>
  <c r="F20" i="3"/>
  <c r="F18" i="3"/>
  <c r="F17" i="3"/>
  <c r="F16" i="3"/>
  <c r="F15" i="3"/>
  <c r="F14" i="3"/>
  <c r="F13" i="3"/>
  <c r="F12" i="3"/>
  <c r="F10" i="3"/>
  <c r="F9" i="3"/>
  <c r="F8" i="3"/>
  <c r="F7" i="3"/>
  <c r="F6" i="3"/>
  <c r="F5" i="3"/>
  <c r="N130" i="3"/>
  <c r="N116" i="3"/>
  <c r="N58" i="3"/>
  <c r="N39" i="3"/>
  <c r="N21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M140" i="3"/>
  <c r="N140" i="3"/>
  <c r="N138" i="3"/>
  <c r="N128" i="3"/>
  <c r="N123" i="3"/>
  <c r="N103" i="3"/>
  <c r="N98" i="3"/>
  <c r="N91" i="3"/>
  <c r="N85" i="3"/>
  <c r="N79" i="3"/>
  <c r="N71" i="3"/>
  <c r="N64" i="3"/>
  <c r="N55" i="3"/>
  <c r="N42" i="3"/>
  <c r="N36" i="3"/>
  <c r="N26" i="3"/>
  <c r="N19" i="3"/>
  <c r="N11" i="3"/>
  <c r="N4" i="3"/>
  <c r="N134" i="3"/>
  <c r="N133" i="3"/>
  <c r="N132" i="3"/>
  <c r="N99" i="3"/>
  <c r="N97" i="3"/>
  <c r="N96" i="3"/>
  <c r="N95" i="3"/>
  <c r="N77" i="3"/>
  <c r="N60" i="3"/>
  <c r="N59" i="3"/>
  <c r="N57" i="3"/>
  <c r="N56" i="3"/>
  <c r="N43" i="3"/>
  <c r="N41" i="3"/>
  <c r="N40" i="3"/>
  <c r="N23" i="3"/>
  <c r="M134" i="3"/>
  <c r="M133" i="3"/>
  <c r="M132" i="3"/>
  <c r="M131" i="3"/>
  <c r="M130" i="3"/>
  <c r="M129" i="3"/>
  <c r="M127" i="3"/>
  <c r="M126" i="3"/>
  <c r="M125" i="3"/>
  <c r="M124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2" i="3"/>
  <c r="M101" i="3"/>
  <c r="M100" i="3"/>
  <c r="M99" i="3"/>
  <c r="M97" i="3"/>
  <c r="M96" i="3"/>
  <c r="M95" i="3"/>
  <c r="M94" i="3"/>
  <c r="M93" i="3"/>
  <c r="M92" i="3"/>
  <c r="M90" i="3"/>
  <c r="M89" i="3"/>
  <c r="M88" i="3"/>
  <c r="M87" i="3"/>
  <c r="M86" i="3"/>
  <c r="M84" i="3"/>
  <c r="M83" i="3"/>
  <c r="M82" i="3"/>
  <c r="M81" i="3"/>
  <c r="M80" i="3"/>
  <c r="M78" i="3"/>
  <c r="M77" i="3"/>
  <c r="M76" i="3"/>
  <c r="M75" i="3"/>
  <c r="M74" i="3"/>
  <c r="M73" i="3"/>
  <c r="M72" i="3"/>
  <c r="M70" i="3"/>
  <c r="M69" i="3"/>
  <c r="M68" i="3"/>
  <c r="M67" i="3"/>
  <c r="M66" i="3"/>
  <c r="M65" i="3"/>
  <c r="M63" i="3"/>
  <c r="M62" i="3"/>
  <c r="M61" i="3"/>
  <c r="M60" i="3"/>
  <c r="M59" i="3"/>
  <c r="M58" i="3"/>
  <c r="M57" i="3"/>
  <c r="M56" i="3"/>
  <c r="M54" i="3"/>
  <c r="M53" i="3"/>
  <c r="M52" i="3"/>
  <c r="M51" i="3"/>
  <c r="M50" i="3"/>
  <c r="M49" i="3"/>
  <c r="M48" i="3"/>
  <c r="M47" i="3"/>
  <c r="M46" i="3"/>
  <c r="M45" i="3"/>
  <c r="M44" i="3"/>
  <c r="M43" i="3"/>
  <c r="M41" i="3"/>
  <c r="M40" i="3"/>
  <c r="M39" i="3"/>
  <c r="M38" i="3"/>
  <c r="M37" i="3"/>
  <c r="M35" i="3"/>
  <c r="M34" i="3"/>
  <c r="M33" i="3"/>
  <c r="M32" i="3"/>
  <c r="M31" i="3"/>
  <c r="M30" i="3"/>
  <c r="M29" i="3"/>
  <c r="M28" i="3"/>
  <c r="M27" i="3"/>
  <c r="M25" i="3"/>
  <c r="M24" i="3"/>
  <c r="M23" i="3"/>
  <c r="M22" i="3"/>
  <c r="M21" i="3"/>
  <c r="M20" i="3"/>
  <c r="M18" i="3"/>
  <c r="M17" i="3"/>
  <c r="M16" i="3"/>
  <c r="M15" i="3"/>
  <c r="M14" i="3"/>
  <c r="M13" i="3"/>
  <c r="M12" i="3"/>
  <c r="M10" i="3"/>
  <c r="M9" i="3"/>
  <c r="M8" i="3"/>
  <c r="M7" i="3"/>
  <c r="M6" i="3"/>
  <c r="M5" i="3"/>
  <c r="M138" i="3"/>
  <c r="M137" i="3"/>
  <c r="M136" i="3"/>
  <c r="M135" i="3"/>
  <c r="M128" i="3"/>
  <c r="M123" i="3"/>
  <c r="M103" i="3"/>
  <c r="M98" i="3"/>
  <c r="M91" i="3"/>
  <c r="M85" i="3"/>
  <c r="M79" i="3"/>
  <c r="M71" i="3"/>
  <c r="M64" i="3"/>
  <c r="M55" i="3"/>
  <c r="M42" i="3"/>
  <c r="M36" i="3"/>
  <c r="M26" i="3"/>
  <c r="M19" i="3"/>
  <c r="M11" i="3"/>
  <c r="M4" i="3"/>
  <c r="N136" i="3" l="1"/>
  <c r="O136" i="3" s="1"/>
  <c r="L81" i="3"/>
  <c r="L46" i="3"/>
  <c r="L47" i="3"/>
  <c r="N53" i="3"/>
  <c r="O53" i="3" s="1"/>
  <c r="L52" i="3"/>
  <c r="L70" i="3"/>
  <c r="L89" i="3"/>
  <c r="L9" i="3"/>
  <c r="L82" i="3"/>
  <c r="L65" i="3"/>
  <c r="N37" i="3"/>
  <c r="O37" i="3" s="1"/>
  <c r="L72" i="3"/>
  <c r="L90" i="3"/>
  <c r="L62" i="3"/>
  <c r="L118" i="3"/>
  <c r="N54" i="3"/>
  <c r="O54" i="3" s="1"/>
  <c r="L73" i="3"/>
  <c r="L45" i="3"/>
  <c r="L117" i="3"/>
  <c r="L10" i="3"/>
  <c r="N38" i="3"/>
  <c r="O38" i="3" s="1"/>
  <c r="L74" i="3"/>
  <c r="L93" i="3"/>
  <c r="L94" i="3"/>
  <c r="N108" i="3"/>
  <c r="O108" i="3" s="1"/>
  <c r="I20" i="3"/>
  <c r="I110" i="3"/>
  <c r="I73" i="3"/>
  <c r="I111" i="3"/>
  <c r="N88" i="3"/>
  <c r="O88" i="3" s="1"/>
  <c r="I74" i="3"/>
  <c r="N75" i="3"/>
  <c r="O75" i="3" s="1"/>
  <c r="N115" i="3"/>
  <c r="O115" i="3" s="1"/>
  <c r="I35" i="3"/>
  <c r="I113" i="3"/>
  <c r="N92" i="3"/>
  <c r="O92" i="3" s="1"/>
  <c r="I109" i="3"/>
  <c r="I72" i="3"/>
  <c r="I112" i="3"/>
  <c r="N76" i="3"/>
  <c r="O76" i="3" s="1"/>
  <c r="N114" i="3"/>
  <c r="O114" i="3" s="1"/>
  <c r="N18" i="3"/>
  <c r="O18" i="3" s="1"/>
  <c r="I78" i="3"/>
  <c r="I70" i="3"/>
  <c r="I90" i="3"/>
  <c r="I125" i="3"/>
  <c r="N137" i="3"/>
  <c r="O137" i="3" s="1"/>
  <c r="I136" i="3"/>
  <c r="I135" i="3"/>
  <c r="N44" i="3"/>
  <c r="O44" i="3" s="1"/>
  <c r="N50" i="3"/>
  <c r="O50" i="3" s="1"/>
  <c r="N49" i="3"/>
  <c r="O49" i="3" s="1"/>
  <c r="I25" i="3"/>
  <c r="N51" i="3"/>
  <c r="O51" i="3" s="1"/>
  <c r="I34" i="3"/>
  <c r="N7" i="3"/>
  <c r="O7" i="3" s="1"/>
  <c r="N101" i="3"/>
  <c r="O101" i="3" s="1"/>
  <c r="N102" i="3"/>
  <c r="O102" i="3" s="1"/>
  <c r="N120" i="3"/>
  <c r="O120" i="3" s="1"/>
  <c r="I16" i="3"/>
  <c r="N119" i="3"/>
  <c r="O119" i="3" s="1"/>
  <c r="I17" i="3"/>
  <c r="I61" i="3"/>
  <c r="N100" i="3"/>
  <c r="O100" i="3" s="1"/>
  <c r="N28" i="3"/>
  <c r="O28" i="3" s="1"/>
  <c r="N105" i="3"/>
  <c r="O105" i="3" s="1"/>
  <c r="N87" i="3"/>
  <c r="O87" i="3" s="1"/>
  <c r="N106" i="3"/>
  <c r="O106" i="3" s="1"/>
  <c r="I80" i="3"/>
  <c r="N107" i="3"/>
  <c r="O107" i="3" s="1"/>
  <c r="N30" i="3"/>
  <c r="O30" i="3" s="1"/>
  <c r="I89" i="3"/>
  <c r="N29" i="3"/>
  <c r="O29" i="3" s="1"/>
  <c r="I118" i="3"/>
  <c r="N27" i="3"/>
  <c r="O27" i="3" s="1"/>
  <c r="N31" i="3"/>
  <c r="O31" i="3" s="1"/>
  <c r="N83" i="3"/>
  <c r="O83" i="3" s="1"/>
  <c r="N86" i="3"/>
  <c r="O86" i="3" s="1"/>
  <c r="I62" i="3"/>
  <c r="I46" i="3"/>
  <c r="N8" i="3"/>
  <c r="O8" i="3" s="1"/>
  <c r="N15" i="3"/>
  <c r="O15" i="3" s="1"/>
  <c r="N66" i="3"/>
  <c r="O66" i="3" s="1"/>
  <c r="I10" i="3"/>
  <c r="I47" i="3"/>
  <c r="I65" i="3"/>
  <c r="I45" i="3"/>
  <c r="N67" i="3"/>
  <c r="O67" i="3" s="1"/>
  <c r="N63" i="3"/>
  <c r="O63" i="3" s="1"/>
  <c r="N121" i="3"/>
  <c r="O121" i="3" s="1"/>
  <c r="N14" i="3"/>
  <c r="O14" i="3" s="1"/>
  <c r="I12" i="3"/>
  <c r="N32" i="3"/>
  <c r="O32" i="3" s="1"/>
  <c r="I81" i="3"/>
  <c r="I82" i="3"/>
  <c r="N122" i="3"/>
  <c r="O122" i="3" s="1"/>
  <c r="N13" i="3"/>
  <c r="O13" i="3" s="1"/>
  <c r="N68" i="3"/>
  <c r="O68" i="3" s="1"/>
  <c r="N124" i="3"/>
  <c r="O124" i="3" s="1"/>
  <c r="N33" i="3"/>
  <c r="O33" i="3" s="1"/>
  <c r="I117" i="3"/>
  <c r="N69" i="3"/>
  <c r="O69" i="3" s="1"/>
  <c r="I5" i="3"/>
  <c r="O10" i="3"/>
  <c r="O20" i="3"/>
  <c r="O47" i="3"/>
  <c r="O74" i="3"/>
  <c r="O56" i="3"/>
  <c r="O65" i="3"/>
  <c r="O93" i="3"/>
  <c r="O111" i="3"/>
  <c r="O129" i="3"/>
  <c r="O5" i="3"/>
  <c r="O9" i="3"/>
  <c r="O23" i="3"/>
  <c r="O41" i="3"/>
  <c r="O46" i="3"/>
  <c r="O59" i="3"/>
  <c r="O73" i="3"/>
  <c r="O77" i="3"/>
  <c r="O82" i="3"/>
  <c r="O96" i="3"/>
  <c r="O110" i="3"/>
  <c r="O118" i="3"/>
  <c r="O127" i="3"/>
  <c r="O132" i="3"/>
  <c r="O42" i="3"/>
  <c r="O6" i="3"/>
  <c r="O24" i="3"/>
  <c r="O43" i="3"/>
  <c r="O60" i="3"/>
  <c r="O78" i="3"/>
  <c r="O97" i="3"/>
  <c r="O133" i="3"/>
  <c r="O19" i="3"/>
  <c r="O55" i="3"/>
  <c r="O85" i="3"/>
  <c r="O123" i="3"/>
  <c r="O12" i="3"/>
  <c r="O16" i="3"/>
  <c r="O21" i="3"/>
  <c r="O25" i="3"/>
  <c r="O34" i="3"/>
  <c r="O39" i="3"/>
  <c r="O48" i="3"/>
  <c r="O52" i="3"/>
  <c r="O57" i="3"/>
  <c r="O61" i="3"/>
  <c r="O70" i="3"/>
  <c r="O80" i="3"/>
  <c r="O84" i="3"/>
  <c r="O89" i="3"/>
  <c r="O94" i="3"/>
  <c r="O99" i="3"/>
  <c r="O104" i="3"/>
  <c r="O112" i="3"/>
  <c r="O116" i="3"/>
  <c r="O125" i="3"/>
  <c r="O130" i="3"/>
  <c r="O134" i="3"/>
  <c r="O26" i="3"/>
  <c r="O64" i="3"/>
  <c r="O91" i="3"/>
  <c r="O128" i="3"/>
  <c r="O138" i="3"/>
  <c r="O4" i="3"/>
  <c r="O36" i="3"/>
  <c r="O71" i="3"/>
  <c r="O98" i="3"/>
  <c r="O135" i="3"/>
  <c r="O11" i="3"/>
  <c r="O79" i="3"/>
  <c r="O103" i="3"/>
  <c r="O140" i="3"/>
  <c r="O17" i="3"/>
  <c r="O22" i="3"/>
  <c r="O35" i="3"/>
  <c r="O40" i="3"/>
  <c r="O45" i="3"/>
  <c r="O58" i="3"/>
  <c r="O62" i="3"/>
  <c r="O72" i="3"/>
  <c r="O81" i="3"/>
  <c r="O90" i="3"/>
  <c r="O95" i="3"/>
  <c r="O109" i="3"/>
  <c r="O113" i="3"/>
  <c r="O117" i="3"/>
  <c r="O126" i="3"/>
  <c r="O131" i="3"/>
</calcChain>
</file>

<file path=xl/sharedStrings.xml><?xml version="1.0" encoding="utf-8"?>
<sst xmlns="http://schemas.openxmlformats.org/spreadsheetml/2006/main" count="156" uniqueCount="144">
  <si>
    <t>ОКТМО</t>
  </si>
  <si>
    <t>Шегарский муниципальный район</t>
  </si>
  <si>
    <t>Налог на имущество физических лиц</t>
  </si>
  <si>
    <t>Всего</t>
  </si>
  <si>
    <t>Начислено</t>
  </si>
  <si>
    <t>Поступило</t>
  </si>
  <si>
    <t>Собираемость, %</t>
  </si>
  <si>
    <t>Наименование МО</t>
  </si>
  <si>
    <t>Александровский муниципальный район</t>
  </si>
  <si>
    <t>Александровское сельское поселение</t>
  </si>
  <si>
    <t>Лукашкин-Ярское сельское поселение</t>
  </si>
  <si>
    <t>Назинское сельское поселение</t>
  </si>
  <si>
    <t>Новоникольское сельское поселение</t>
  </si>
  <si>
    <t>Октябрьское сельское поселение</t>
  </si>
  <si>
    <t>Северное сельское поселение</t>
  </si>
  <si>
    <t>Асиновский муниципальный район</t>
  </si>
  <si>
    <t>Асиновское городское поселение</t>
  </si>
  <si>
    <t>Батуринское сельское поселение</t>
  </si>
  <si>
    <t>Большедороховское сельское поселение</t>
  </si>
  <si>
    <t>Новиковское сельское поселение</t>
  </si>
  <si>
    <t>Новокусковское сельское поселение</t>
  </si>
  <si>
    <t>Новониколаевское сельское поселение</t>
  </si>
  <si>
    <t>Ягодное сельское поселение</t>
  </si>
  <si>
    <t>Бакчарский муниципальный район</t>
  </si>
  <si>
    <t>Вавиловское сельское поселение</t>
  </si>
  <si>
    <t>Бакчарское сельское поселение</t>
  </si>
  <si>
    <t>Высокоярское сельское поселение</t>
  </si>
  <si>
    <t>Парбигское сельское поселение</t>
  </si>
  <si>
    <t>Плотниковское сельское поселение</t>
  </si>
  <si>
    <t>Поротниковское сельское поселение</t>
  </si>
  <si>
    <t>Верхнекетский муниципальный район</t>
  </si>
  <si>
    <t>Белоярское городское поселение</t>
  </si>
  <si>
    <t>Катайгинское сельское поселение</t>
  </si>
  <si>
    <t>Клюквинское сельское поселение</t>
  </si>
  <si>
    <t>Макзырское сельское поселение</t>
  </si>
  <si>
    <t>Палочкинское сельское поселение</t>
  </si>
  <si>
    <t>Орловское сельское поселение</t>
  </si>
  <si>
    <t>Сайгинское сельское поселение</t>
  </si>
  <si>
    <t>Степановское сельское поселение</t>
  </si>
  <si>
    <t>Ягоднинское сельское поселение</t>
  </si>
  <si>
    <t>Зырянский муниципальный район</t>
  </si>
  <si>
    <t>Дубровское сельское поселение</t>
  </si>
  <si>
    <t>Зырянское сельское поселение</t>
  </si>
  <si>
    <t>Михайловское сельское поселение</t>
  </si>
  <si>
    <t>Чердатское сельское поселение</t>
  </si>
  <si>
    <t>Высоковское сельское поселение</t>
  </si>
  <si>
    <t>Каргасокский муниципальный район</t>
  </si>
  <si>
    <t>Вертикосское сельское поселение</t>
  </si>
  <si>
    <t>Каргасокское сельское поселение</t>
  </si>
  <si>
    <t>Киндальское сельское поселение</t>
  </si>
  <si>
    <t>Нововасюганское сельское поселение</t>
  </si>
  <si>
    <t>Новоюгинское сельское поселение</t>
  </si>
  <si>
    <t>Сосновское сельское поселение</t>
  </si>
  <si>
    <t>Средневасюганское сельское поселение</t>
  </si>
  <si>
    <t>Среднетымское сельское поселение</t>
  </si>
  <si>
    <t>Толпаровское сельское поселение</t>
  </si>
  <si>
    <t>Тымское сельское поселение</t>
  </si>
  <si>
    <t>Усть-Тымское сельское поселение</t>
  </si>
  <si>
    <t>Усть-Чижапское сельское поселение</t>
  </si>
  <si>
    <t>Кожевниковский муниципальный район</t>
  </si>
  <si>
    <t>Кожевниковское сельское поселение</t>
  </si>
  <si>
    <t>Малиновское сельское поселение</t>
  </si>
  <si>
    <t>Новопокровское сельское поселение</t>
  </si>
  <si>
    <t>Песочнодубровское сельское поселение</t>
  </si>
  <si>
    <t>Староювалинское сельское поселение</t>
  </si>
  <si>
    <t>Уртамское сельское поселение</t>
  </si>
  <si>
    <t>Вороновское сельское поселение</t>
  </si>
  <si>
    <t>Чилинское сельское поселение</t>
  </si>
  <si>
    <t>Колпашевский муниципальный район</t>
  </si>
  <si>
    <t>Колпашевское городское поселение</t>
  </si>
  <si>
    <t>Инкинское сельское поселение</t>
  </si>
  <si>
    <t>Новоселовское сельское поселение</t>
  </si>
  <si>
    <t>Саровское сельское поселение</t>
  </si>
  <si>
    <t>Чажемтовское сельское поселение</t>
  </si>
  <si>
    <t>Новогоренское сельское поселение</t>
  </si>
  <si>
    <t>Кривошеинский муниципальный район</t>
  </si>
  <si>
    <t>Кривошеинское сельское поселение</t>
  </si>
  <si>
    <t>Володинское сельское поселение</t>
  </si>
  <si>
    <t>Иштанское сельское поселение</t>
  </si>
  <si>
    <t>Красноярское сельское поселение</t>
  </si>
  <si>
    <t>Новокривошеинское сельское поселение</t>
  </si>
  <si>
    <t>Петровское сельское поселение</t>
  </si>
  <si>
    <t>Пудовское сельское поселение</t>
  </si>
  <si>
    <t>Молчановский муниципальный район</t>
  </si>
  <si>
    <t>Могочинское сельское поселение</t>
  </si>
  <si>
    <t>Молчановское сельское поселение</t>
  </si>
  <si>
    <t>Наргинское сельское поселение</t>
  </si>
  <si>
    <t>Суйгинское сельское поселение</t>
  </si>
  <si>
    <t>Тунгусовское сельское поселение</t>
  </si>
  <si>
    <t>Парабельский муниципальный район</t>
  </si>
  <si>
    <t>Заводское сельское поселение</t>
  </si>
  <si>
    <t>Нарымское сельское поселение</t>
  </si>
  <si>
    <t>Новосельцевское сельское поселение</t>
  </si>
  <si>
    <t>Парабельское сельское поселение</t>
  </si>
  <si>
    <t>Старицинское сельское поселение</t>
  </si>
  <si>
    <t>Первомайский муниципальный район</t>
  </si>
  <si>
    <t>Комсомольское сельское поселение</t>
  </si>
  <si>
    <t>Куяновское сельское поселение</t>
  </si>
  <si>
    <t>Новомариинское сельское поселение</t>
  </si>
  <si>
    <t>Первомайское сельское поселение</t>
  </si>
  <si>
    <t>Сергеевское сельское поселение</t>
  </si>
  <si>
    <t>Улу-Юльское сельское поселение</t>
  </si>
  <si>
    <t>Тегульдетский муниципальный район</t>
  </si>
  <si>
    <t>Белоярское сельское поселение</t>
  </si>
  <si>
    <t>Берегаевское сельское поселение</t>
  </si>
  <si>
    <t>Тегульдетское сельское поселение</t>
  </si>
  <si>
    <t>Черноярское сельское поселение</t>
  </si>
  <si>
    <t>Томский муниципальный район</t>
  </si>
  <si>
    <t>Богашевское сельское поселение</t>
  </si>
  <si>
    <t>Воронинское сельское поселение</t>
  </si>
  <si>
    <t>Зоркальцевское сельское поселение</t>
  </si>
  <si>
    <t>Итатское сельское поселение</t>
  </si>
  <si>
    <t>Калтайское сельское поселение</t>
  </si>
  <si>
    <t>Заречное сельское поселение</t>
  </si>
  <si>
    <t>Зональненское сельское поселение</t>
  </si>
  <si>
    <t>Копыловское сельское поселение</t>
  </si>
  <si>
    <t>Корниловское сельское поселение</t>
  </si>
  <si>
    <t>Межениновское сельское поселение</t>
  </si>
  <si>
    <t>Мирненское сельское поселение</t>
  </si>
  <si>
    <t>Моряковское сельское поселение</t>
  </si>
  <si>
    <t>Наумовское сельское поселение</t>
  </si>
  <si>
    <t>Новорождественское сельское поселение</t>
  </si>
  <si>
    <t>Рыбаловское сельское поселение</t>
  </si>
  <si>
    <t>Спасское сельское поселение</t>
  </si>
  <si>
    <t>Турунтаевское сельское поселение</t>
  </si>
  <si>
    <t>Чаинский муниципальный район</t>
  </si>
  <si>
    <t>Коломинское сельское поселение</t>
  </si>
  <si>
    <t>Подгорнское сельское поселение</t>
  </si>
  <si>
    <t>Усть-Бакчарское сельское поселение</t>
  </si>
  <si>
    <t>Чаинское сельское поселение</t>
  </si>
  <si>
    <t>Анастасьевское сельское поселение</t>
  </si>
  <si>
    <t>Баткатское сельское поселение</t>
  </si>
  <si>
    <t>Трубачевское сельское поселение</t>
  </si>
  <si>
    <t>Побединское сельское поселение</t>
  </si>
  <si>
    <t>Шегарское сельское поселение</t>
  </si>
  <si>
    <t xml:space="preserve">Городской округ 'Город Томск' </t>
  </si>
  <si>
    <t>Городской округ 'Город Кедровый'</t>
  </si>
  <si>
    <t xml:space="preserve">Городской округ 'Город Стрежевой' </t>
  </si>
  <si>
    <t xml:space="preserve">Городской округ 'ЗАТО Северск' </t>
  </si>
  <si>
    <t>Транспортный налог физических лиц</t>
  </si>
  <si>
    <t>Земельный налог физических лиц</t>
  </si>
  <si>
    <t xml:space="preserve">Поступило </t>
  </si>
  <si>
    <t>№ п/п</t>
  </si>
  <si>
    <t>Информация по имущественным налогам по состоянию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</si>
</sst>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Border="0" applyAlignment="0" applyProtection="0"/>
    <xf numFmtId="0" fontId="21" fillId="0" borderId="0" applyNumberFormat="0" applyAlignment="0" applyProtection="0"/>
    <xf numFmtId="0" fontId="21" fillId="0" borderId="0" applyNumberFormat="0" applyAlignment="0" applyProtection="0"/>
    <xf numFmtId="0" fontId="21" fillId="0" borderId="0" applyNumberFormat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Alignment="0" applyProtection="0"/>
    <xf numFmtId="0" fontId="21" fillId="0" borderId="0" applyNumberFormat="0" applyFill="0" applyAlignment="0" applyProtection="0"/>
    <xf numFmtId="0" fontId="21" fillId="0" borderId="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Alignment="0" applyProtection="0"/>
    <xf numFmtId="0" fontId="21" fillId="0" borderId="0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Border="0" applyAlignment="0" applyProtection="0"/>
    <xf numFmtId="0" fontId="1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1" fillId="0" borderId="0" applyNumberFormat="0" applyFont="0" applyAlignment="0" applyProtection="0"/>
    <xf numFmtId="0" fontId="21" fillId="0" borderId="0" applyNumberFormat="0" applyFill="0" applyAlignment="0" applyProtection="0"/>
    <xf numFmtId="0" fontId="21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Border="0" applyAlignment="0" applyProtection="0"/>
  </cellStyleXfs>
  <cellXfs count="63">
    <xf numFmtId="0" fontId="0" fillId="0" borderId="0" xfId="0"/>
    <xf numFmtId="0" fontId="26" fillId="0" borderId="10" xfId="0" applyFont="1" applyFill="1" applyBorder="1"/>
    <xf numFmtId="0" fontId="27" fillId="0" borderId="10" xfId="0" applyFont="1" applyFill="1" applyBorder="1" applyAlignment="1"/>
    <xf numFmtId="1" fontId="28" fillId="0" borderId="10" xfId="0" applyNumberFormat="1" applyFont="1" applyFill="1" applyBorder="1" applyAlignment="1">
      <alignment horizontal="center"/>
    </xf>
    <xf numFmtId="0" fontId="29" fillId="0" borderId="10" xfId="0" applyFont="1" applyFill="1" applyBorder="1" applyAlignment="1"/>
    <xf numFmtId="1" fontId="20" fillId="0" borderId="10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left" vertical="center"/>
    </xf>
    <xf numFmtId="1" fontId="28" fillId="0" borderId="10" xfId="0" applyNumberFormat="1" applyFont="1" applyFill="1" applyBorder="1" applyAlignment="1">
      <alignment horizontal="center" vertical="center"/>
    </xf>
    <xf numFmtId="1" fontId="25" fillId="0" borderId="10" xfId="0" applyNumberFormat="1" applyFont="1" applyBorder="1" applyAlignment="1">
      <alignment horizontal="center"/>
    </xf>
    <xf numFmtId="0" fontId="26" fillId="0" borderId="13" xfId="0" applyFont="1" applyFill="1" applyBorder="1"/>
    <xf numFmtId="0" fontId="25" fillId="0" borderId="10" xfId="0" applyFont="1" applyBorder="1" applyAlignment="1">
      <alignment wrapText="1"/>
    </xf>
    <xf numFmtId="1" fontId="20" fillId="21" borderId="13" xfId="0" applyNumberFormat="1" applyFont="1" applyFill="1" applyBorder="1" applyAlignment="1">
      <alignment horizontal="center" wrapText="1"/>
    </xf>
    <xf numFmtId="1" fontId="20" fillId="21" borderId="10" xfId="0" applyNumberFormat="1" applyFont="1" applyFill="1" applyBorder="1" applyAlignment="1">
      <alignment horizontal="center" wrapText="1"/>
    </xf>
    <xf numFmtId="1" fontId="28" fillId="21" borderId="10" xfId="0" applyNumberFormat="1" applyFont="1" applyFill="1" applyBorder="1" applyAlignment="1">
      <alignment horizontal="center" wrapText="1"/>
    </xf>
    <xf numFmtId="1" fontId="28" fillId="21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/>
    <xf numFmtId="0" fontId="28" fillId="0" borderId="10" xfId="0" applyFont="1" applyFill="1" applyBorder="1" applyAlignment="1"/>
    <xf numFmtId="3" fontId="0" fillId="0" borderId="10" xfId="0" applyNumberFormat="1" applyFont="1" applyFill="1" applyBorder="1" applyAlignment="1">
      <alignment vertical="center"/>
    </xf>
    <xf numFmtId="3" fontId="32" fillId="21" borderId="13" xfId="0" applyNumberFormat="1" applyFont="1" applyFill="1" applyBorder="1" applyAlignment="1">
      <alignment vertical="center" wrapText="1"/>
    </xf>
    <xf numFmtId="3" fontId="31" fillId="0" borderId="10" xfId="0" applyNumberFormat="1" applyFont="1" applyFill="1" applyBorder="1" applyAlignment="1">
      <alignment vertical="center" wrapText="1"/>
    </xf>
    <xf numFmtId="3" fontId="0" fillId="0" borderId="10" xfId="0" applyNumberFormat="1" applyFont="1" applyFill="1" applyBorder="1" applyAlignment="1">
      <alignment vertical="center" wrapText="1"/>
    </xf>
    <xf numFmtId="3" fontId="0" fillId="0" borderId="12" xfId="0" applyNumberFormat="1" applyFont="1" applyFill="1" applyBorder="1" applyAlignment="1">
      <alignment vertical="center"/>
    </xf>
    <xf numFmtId="3" fontId="32" fillId="21" borderId="10" xfId="0" applyNumberFormat="1" applyFont="1" applyFill="1" applyBorder="1" applyAlignment="1">
      <alignment vertical="center" wrapText="1"/>
    </xf>
    <xf numFmtId="164" fontId="32" fillId="21" borderId="13" xfId="0" applyNumberFormat="1" applyFont="1" applyFill="1" applyBorder="1" applyAlignment="1">
      <alignment vertical="center" wrapText="1"/>
    </xf>
    <xf numFmtId="164" fontId="31" fillId="0" borderId="13" xfId="0" applyNumberFormat="1" applyFont="1" applyFill="1" applyBorder="1" applyAlignment="1">
      <alignment vertical="center" wrapText="1"/>
    </xf>
    <xf numFmtId="3" fontId="16" fillId="21" borderId="10" xfId="0" applyNumberFormat="1" applyFont="1" applyFill="1" applyBorder="1" applyAlignment="1">
      <alignment vertical="center" wrapText="1"/>
    </xf>
    <xf numFmtId="3" fontId="16" fillId="21" borderId="12" xfId="0" applyNumberFormat="1" applyFont="1" applyFill="1" applyBorder="1" applyAlignment="1">
      <alignment vertical="center" wrapText="1"/>
    </xf>
    <xf numFmtId="0" fontId="16" fillId="0" borderId="0" xfId="0" applyFont="1"/>
    <xf numFmtId="164" fontId="31" fillId="20" borderId="13" xfId="0" applyNumberFormat="1" applyFont="1" applyFill="1" applyBorder="1" applyAlignment="1">
      <alignment vertical="center" wrapText="1"/>
    </xf>
    <xf numFmtId="0" fontId="33" fillId="21" borderId="13" xfId="0" applyFont="1" applyFill="1" applyBorder="1" applyAlignment="1">
      <alignment wrapText="1"/>
    </xf>
    <xf numFmtId="0" fontId="33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wrapText="1"/>
    </xf>
    <xf numFmtId="49" fontId="34" fillId="21" borderId="10" xfId="0" applyNumberFormat="1" applyFont="1" applyFill="1" applyBorder="1" applyAlignment="1">
      <alignment horizontal="left" vertical="center" wrapText="1"/>
    </xf>
    <xf numFmtId="0" fontId="34" fillId="21" borderId="10" xfId="0" applyFont="1" applyFill="1" applyBorder="1" applyAlignment="1">
      <alignment vertical="center" wrapText="1"/>
    </xf>
    <xf numFmtId="1" fontId="0" fillId="0" borderId="0" xfId="0" applyNumberFormat="1"/>
    <xf numFmtId="0" fontId="0" fillId="21" borderId="10" xfId="0" applyFill="1" applyBorder="1"/>
    <xf numFmtId="1" fontId="0" fillId="21" borderId="10" xfId="0" applyNumberFormat="1" applyFill="1" applyBorder="1" applyAlignment="1">
      <alignment horizontal="center" vertical="center" wrapText="1"/>
    </xf>
    <xf numFmtId="0" fontId="0" fillId="21" borderId="10" xfId="0" applyFill="1" applyBorder="1" applyAlignment="1">
      <alignment horizontal="center" vertical="center" wrapText="1"/>
    </xf>
    <xf numFmtId="1" fontId="30" fillId="0" borderId="15" xfId="0" applyNumberFormat="1" applyFont="1" applyBorder="1" applyAlignment="1">
      <alignment horizontal="center"/>
    </xf>
    <xf numFmtId="3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 wrapText="1"/>
    </xf>
    <xf numFmtId="164" fontId="32" fillId="0" borderId="15" xfId="0" applyNumberFormat="1" applyFont="1" applyFill="1" applyBorder="1" applyAlignment="1">
      <alignment vertical="center" wrapText="1"/>
    </xf>
    <xf numFmtId="3" fontId="16" fillId="0" borderId="15" xfId="0" applyNumberFormat="1" applyFont="1" applyFill="1" applyBorder="1" applyAlignment="1">
      <alignment vertical="center" wrapText="1"/>
    </xf>
    <xf numFmtId="3" fontId="16" fillId="0" borderId="15" xfId="0" applyNumberFormat="1" applyFont="1" applyFill="1" applyBorder="1" applyAlignment="1">
      <alignment vertical="center"/>
    </xf>
    <xf numFmtId="164" fontId="32" fillId="0" borderId="16" xfId="0" applyNumberFormat="1" applyFont="1" applyFill="1" applyBorder="1" applyAlignment="1">
      <alignment vertical="center" wrapText="1"/>
    </xf>
    <xf numFmtId="0" fontId="30" fillId="0" borderId="17" xfId="0" applyFont="1" applyFill="1" applyBorder="1"/>
    <xf numFmtId="0" fontId="30" fillId="0" borderId="14" xfId="0" applyFont="1" applyBorder="1"/>
    <xf numFmtId="164" fontId="31" fillId="22" borderId="13" xfId="0" applyNumberFormat="1" applyFont="1" applyFill="1" applyBorder="1" applyAlignment="1">
      <alignment vertical="center" wrapText="1"/>
    </xf>
    <xf numFmtId="164" fontId="32" fillId="20" borderId="13" xfId="0" applyNumberFormat="1" applyFont="1" applyFill="1" applyBorder="1" applyAlignment="1">
      <alignment vertical="center" wrapText="1"/>
    </xf>
    <xf numFmtId="1" fontId="0" fillId="0" borderId="0" xfId="0" applyNumberFormat="1" applyAlignment="1"/>
    <xf numFmtId="3" fontId="31" fillId="0" borderId="13" xfId="0" applyNumberFormat="1" applyFont="1" applyFill="1" applyBorder="1" applyAlignment="1">
      <alignment vertical="center" wrapText="1"/>
    </xf>
    <xf numFmtId="164" fontId="32" fillId="22" borderId="13" xfId="0" applyNumberFormat="1" applyFont="1" applyFill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wrapText="1"/>
    </xf>
    <xf numFmtId="0" fontId="26" fillId="0" borderId="13" xfId="0" applyNumberFormat="1" applyFont="1" applyFill="1" applyBorder="1" applyAlignment="1">
      <alignment horizontal="center" wrapText="1"/>
    </xf>
    <xf numFmtId="1" fontId="2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center" vertical="center" wrapText="1"/>
    </xf>
    <xf numFmtId="164" fontId="31" fillId="23" borderId="13" xfId="0" applyNumberFormat="1" applyFont="1" applyFill="1" applyBorder="1" applyAlignment="1">
      <alignment vertical="center" wrapText="1"/>
    </xf>
    <xf numFmtId="164" fontId="32" fillId="23" borderId="13" xfId="0" applyNumberFormat="1" applyFont="1" applyFill="1" applyBorder="1" applyAlignment="1">
      <alignment vertical="center" wrapText="1"/>
    </xf>
  </cellXfs>
  <cellStyles count="82"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Акцент1" xfId="17" builtinId="29" customBuiltin="1"/>
    <cellStyle name="Акцент1 2" xfId="42"/>
    <cellStyle name="Акцент2" xfId="18" builtinId="33" customBuiltin="1"/>
    <cellStyle name="Акцент2 2" xfId="43"/>
    <cellStyle name="Акцент3" xfId="19" builtinId="37" customBuiltin="1"/>
    <cellStyle name="Акцент3 2" xfId="44"/>
    <cellStyle name="Акцент4" xfId="20" builtinId="41" customBuiltin="1"/>
    <cellStyle name="Акцент4 2" xfId="45"/>
    <cellStyle name="Акцент5" xfId="21" builtinId="45" customBuiltin="1"/>
    <cellStyle name="Акцент5 2" xfId="46"/>
    <cellStyle name="Акцент6" xfId="22" builtinId="49" customBuiltin="1"/>
    <cellStyle name="Акцент6 2" xfId="47"/>
    <cellStyle name="Ввод " xfId="9" builtinId="20" customBuiltin="1"/>
    <cellStyle name="Ввод  2" xfId="48"/>
    <cellStyle name="Вывод" xfId="10" builtinId="21" customBuiltin="1"/>
    <cellStyle name="Вывод 2" xfId="49"/>
    <cellStyle name="Вычисление" xfId="11" builtinId="22" customBuiltin="1"/>
    <cellStyle name="Вычисление 2" xfId="50"/>
    <cellStyle name="Гиперссылка 2" xfId="51"/>
    <cellStyle name="Заголовок 1" xfId="2" builtinId="16" customBuiltin="1"/>
    <cellStyle name="Заголовок 1 2" xfId="52"/>
    <cellStyle name="Заголовок 2" xfId="3" builtinId="17" customBuiltin="1"/>
    <cellStyle name="Заголовок 2 2" xfId="53"/>
    <cellStyle name="Заголовок 3" xfId="4" builtinId="18" customBuiltin="1"/>
    <cellStyle name="Заголовок 3 2" xfId="54"/>
    <cellStyle name="Заголовок 4" xfId="5" builtinId="19" customBuiltin="1"/>
    <cellStyle name="Заголовок 4 2" xfId="55"/>
    <cellStyle name="Итог" xfId="16" builtinId="25" customBuiltin="1"/>
    <cellStyle name="Итог 2" xfId="56"/>
    <cellStyle name="Контрольная ячейка" xfId="13" builtinId="23" customBuiltin="1"/>
    <cellStyle name="Контрольная ячейка 2" xfId="57"/>
    <cellStyle name="Название" xfId="1" builtinId="15" customBuiltin="1"/>
    <cellStyle name="Название 2" xfId="58"/>
    <cellStyle name="Нейтральный" xfId="8" builtinId="28" customBuiltin="1"/>
    <cellStyle name="Нейтральный 2" xfId="59"/>
    <cellStyle name="Обычный" xfId="0" builtinId="0"/>
    <cellStyle name="Обычный 2" xfId="60"/>
    <cellStyle name="Обычный 2 2" xfId="61"/>
    <cellStyle name="Обычный 2 2 2" xfId="62"/>
    <cellStyle name="Обычный 2 3" xfId="63"/>
    <cellStyle name="Обычный 3" xfId="64"/>
    <cellStyle name="Обычный 3 2" xfId="65"/>
    <cellStyle name="Обычный 3 2 2" xfId="66"/>
    <cellStyle name="Обычный 3 3" xfId="67"/>
    <cellStyle name="Обычный 3 4" xfId="68"/>
    <cellStyle name="Обычный 4" xfId="69"/>
    <cellStyle name="Обычный 4 2" xfId="70"/>
    <cellStyle name="Обычный 5" xfId="71"/>
    <cellStyle name="Обычный 6" xfId="72"/>
    <cellStyle name="Обычный 7" xfId="23"/>
    <cellStyle name="Плохой" xfId="7" builtinId="27" customBuiltin="1"/>
    <cellStyle name="Плохой 2" xfId="73"/>
    <cellStyle name="Пояснение" xfId="15" builtinId="53" customBuiltin="1"/>
    <cellStyle name="Пояснение 2" xfId="74"/>
    <cellStyle name="Примечание 2" xfId="75"/>
    <cellStyle name="Примечание 3" xfId="76"/>
    <cellStyle name="Связанная ячейка" xfId="12" builtinId="24" customBuiltin="1"/>
    <cellStyle name="Связанная ячейка 2" xfId="77"/>
    <cellStyle name="Текст предупреждения" xfId="14" builtinId="11" customBuiltin="1"/>
    <cellStyle name="Текст предупреждения 2" xfId="78"/>
    <cellStyle name="Финансовый 2" xfId="79"/>
    <cellStyle name="Финансовый 3" xfId="80"/>
    <cellStyle name="Хороший" xfId="6" builtinId="26" customBuiltin="1"/>
    <cellStyle name="Хороший 2" xfId="8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tabSelected="1" workbookViewId="0">
      <selection activeCell="J144" sqref="J144"/>
    </sheetView>
  </sheetViews>
  <sheetFormatPr defaultRowHeight="15" x14ac:dyDescent="0.25"/>
  <cols>
    <col min="1" max="1" width="5.85546875" customWidth="1"/>
    <col min="2" max="2" width="32" customWidth="1"/>
    <col min="3" max="3" width="9.28515625" style="34" customWidth="1"/>
    <col min="4" max="4" width="10.28515625" customWidth="1"/>
    <col min="5" max="5" width="9.85546875" customWidth="1"/>
    <col min="6" max="6" width="8.7109375" customWidth="1"/>
    <col min="7" max="7" width="9.140625" customWidth="1"/>
    <col min="8" max="8" width="9.85546875" customWidth="1"/>
    <col min="9" max="9" width="8.140625" customWidth="1"/>
    <col min="10" max="10" width="10.5703125" customWidth="1"/>
    <col min="11" max="11" width="9.7109375" customWidth="1"/>
    <col min="12" max="12" width="9.5703125" customWidth="1"/>
    <col min="13" max="13" width="11" customWidth="1"/>
    <col min="14" max="14" width="12.5703125" customWidth="1"/>
    <col min="15" max="15" width="8.42578125" customWidth="1"/>
  </cols>
  <sheetData>
    <row r="1" spans="1:16" x14ac:dyDescent="0.25">
      <c r="D1" s="27" t="s">
        <v>143</v>
      </c>
    </row>
    <row r="2" spans="1:16" ht="39" customHeight="1" x14ac:dyDescent="0.25">
      <c r="A2" s="55" t="s">
        <v>142</v>
      </c>
      <c r="B2" s="53" t="s">
        <v>7</v>
      </c>
      <c r="C2" s="57" t="s">
        <v>0</v>
      </c>
      <c r="D2" s="52" t="s">
        <v>139</v>
      </c>
      <c r="E2" s="52"/>
      <c r="F2" s="52"/>
      <c r="G2" s="60" t="s">
        <v>140</v>
      </c>
      <c r="H2" s="60"/>
      <c r="I2" s="60"/>
      <c r="J2" s="59" t="s">
        <v>2</v>
      </c>
      <c r="K2" s="59"/>
      <c r="L2" s="59"/>
      <c r="M2" s="58" t="s">
        <v>3</v>
      </c>
      <c r="N2" s="58"/>
      <c r="O2" s="58"/>
    </row>
    <row r="3" spans="1:16" ht="36.75" customHeight="1" x14ac:dyDescent="0.25">
      <c r="A3" s="56"/>
      <c r="B3" s="54"/>
      <c r="C3" s="57"/>
      <c r="D3" s="8" t="s">
        <v>4</v>
      </c>
      <c r="E3" s="10" t="s">
        <v>5</v>
      </c>
      <c r="F3" s="10" t="s">
        <v>6</v>
      </c>
      <c r="G3" s="8" t="s">
        <v>4</v>
      </c>
      <c r="H3" s="10" t="s">
        <v>5</v>
      </c>
      <c r="I3" s="10" t="s">
        <v>6</v>
      </c>
      <c r="J3" s="8" t="s">
        <v>4</v>
      </c>
      <c r="K3" s="10" t="s">
        <v>141</v>
      </c>
      <c r="L3" s="10" t="s">
        <v>6</v>
      </c>
      <c r="M3" s="8" t="s">
        <v>4</v>
      </c>
      <c r="N3" s="10" t="s">
        <v>5</v>
      </c>
      <c r="O3" s="10" t="s">
        <v>6</v>
      </c>
    </row>
    <row r="4" spans="1:16" ht="30" x14ac:dyDescent="0.25">
      <c r="A4" s="9">
        <v>1</v>
      </c>
      <c r="B4" s="29" t="s">
        <v>8</v>
      </c>
      <c r="C4" s="11">
        <v>69604000</v>
      </c>
      <c r="D4" s="18">
        <v>7975.1779999999999</v>
      </c>
      <c r="E4" s="18">
        <v>7800</v>
      </c>
      <c r="F4" s="23">
        <f>E4/D4*100</f>
        <v>97.803459684536193</v>
      </c>
      <c r="G4" s="18">
        <v>872.0135600000001</v>
      </c>
      <c r="H4" s="18">
        <v>819</v>
      </c>
      <c r="I4" s="23">
        <f>H4/G4*100</f>
        <v>93.920557840866593</v>
      </c>
      <c r="J4" s="18">
        <v>1405.2009599999999</v>
      </c>
      <c r="K4" s="18">
        <v>1609</v>
      </c>
      <c r="L4" s="23">
        <f>K4/J4*100</f>
        <v>114.50319532944242</v>
      </c>
      <c r="M4" s="18">
        <f t="shared" ref="M4:M35" si="0">D4+G4+J4</f>
        <v>10252.392519999999</v>
      </c>
      <c r="N4" s="18">
        <f t="shared" ref="N4:N35" si="1">E4+H4+K4</f>
        <v>10228</v>
      </c>
      <c r="O4" s="23">
        <f t="shared" ref="O4:O35" si="2">N4/M4*100</f>
        <v>99.76207972965905</v>
      </c>
      <c r="P4" s="49"/>
    </row>
    <row r="5" spans="1:16" x14ac:dyDescent="0.25">
      <c r="A5" s="1">
        <f>A4+1</f>
        <v>2</v>
      </c>
      <c r="B5" s="2" t="s">
        <v>9</v>
      </c>
      <c r="C5" s="3">
        <v>69604410</v>
      </c>
      <c r="D5" s="50">
        <v>7433.19</v>
      </c>
      <c r="E5" s="19">
        <v>7222</v>
      </c>
      <c r="F5" s="24">
        <f>E5/D5*100</f>
        <v>97.158824138761418</v>
      </c>
      <c r="G5" s="50">
        <v>863.34100000000001</v>
      </c>
      <c r="H5" s="20">
        <v>808</v>
      </c>
      <c r="I5" s="24">
        <f>H5/G5*100</f>
        <v>93.589902483491457</v>
      </c>
      <c r="J5" s="50">
        <v>1395.1410000000001</v>
      </c>
      <c r="K5" s="21">
        <v>1586</v>
      </c>
      <c r="L5" s="24">
        <f>K5/J5*100</f>
        <v>113.68026600895536</v>
      </c>
      <c r="M5" s="17">
        <f t="shared" si="0"/>
        <v>9691.6719999999987</v>
      </c>
      <c r="N5" s="17">
        <f t="shared" si="1"/>
        <v>9616</v>
      </c>
      <c r="O5" s="61">
        <f t="shared" si="2"/>
        <v>99.219205932681191</v>
      </c>
      <c r="P5" s="49"/>
    </row>
    <row r="6" spans="1:16" x14ac:dyDescent="0.25">
      <c r="A6" s="1">
        <f t="shared" ref="A6:A69" si="3">A5+1</f>
        <v>3</v>
      </c>
      <c r="B6" s="2" t="s">
        <v>10</v>
      </c>
      <c r="C6" s="3">
        <v>69604420</v>
      </c>
      <c r="D6" s="50">
        <v>169.2</v>
      </c>
      <c r="E6" s="19">
        <v>167</v>
      </c>
      <c r="F6" s="24">
        <f t="shared" ref="F6:F10" si="4">E6/D6*100</f>
        <v>98.699763593380624</v>
      </c>
      <c r="G6" s="50">
        <v>2.9955599999999998</v>
      </c>
      <c r="H6" s="20">
        <v>3</v>
      </c>
      <c r="I6" s="24">
        <f t="shared" ref="I6:I10" si="5">H6/G6*100</f>
        <v>100.1482193646597</v>
      </c>
      <c r="J6" s="50">
        <v>2.7850000000000001</v>
      </c>
      <c r="K6" s="21">
        <v>4</v>
      </c>
      <c r="L6" s="24">
        <f t="shared" ref="L6:L10" si="6">K6/J6*100</f>
        <v>143.6265709156194</v>
      </c>
      <c r="M6" s="17">
        <f t="shared" si="0"/>
        <v>174.98056</v>
      </c>
      <c r="N6" s="17">
        <f t="shared" si="1"/>
        <v>174</v>
      </c>
      <c r="O6" s="61">
        <f t="shared" si="2"/>
        <v>99.439617749537433</v>
      </c>
      <c r="P6" s="49"/>
    </row>
    <row r="7" spans="1:16" x14ac:dyDescent="0.25">
      <c r="A7" s="1">
        <f t="shared" si="3"/>
        <v>4</v>
      </c>
      <c r="B7" s="2" t="s">
        <v>11</v>
      </c>
      <c r="C7" s="3">
        <v>69604430</v>
      </c>
      <c r="D7" s="50">
        <v>197.286</v>
      </c>
      <c r="E7" s="19">
        <v>247</v>
      </c>
      <c r="F7" s="24">
        <f t="shared" si="4"/>
        <v>125.19894974808146</v>
      </c>
      <c r="G7" s="50">
        <v>3.9260000000000002</v>
      </c>
      <c r="H7" s="20">
        <v>5</v>
      </c>
      <c r="I7" s="24">
        <f t="shared" si="5"/>
        <v>127.35608762098826</v>
      </c>
      <c r="J7" s="50">
        <v>4.2509600000000001</v>
      </c>
      <c r="K7" s="21">
        <v>16</v>
      </c>
      <c r="L7" s="24">
        <f t="shared" si="6"/>
        <v>376.38556937727003</v>
      </c>
      <c r="M7" s="17">
        <f t="shared" si="0"/>
        <v>205.46295999999998</v>
      </c>
      <c r="N7" s="17">
        <f t="shared" si="1"/>
        <v>268</v>
      </c>
      <c r="O7" s="28">
        <f t="shared" si="2"/>
        <v>130.43713572509617</v>
      </c>
      <c r="P7" s="49"/>
    </row>
    <row r="8" spans="1:16" x14ac:dyDescent="0.25">
      <c r="A8" s="1">
        <f t="shared" si="3"/>
        <v>5</v>
      </c>
      <c r="B8" s="2" t="s">
        <v>12</v>
      </c>
      <c r="C8" s="3">
        <v>69604440</v>
      </c>
      <c r="D8" s="50">
        <v>49.673999999999999</v>
      </c>
      <c r="E8" s="19">
        <v>43</v>
      </c>
      <c r="F8" s="24">
        <f t="shared" si="4"/>
        <v>86.564399887264969</v>
      </c>
      <c r="G8" s="50">
        <v>0.48899999999999999</v>
      </c>
      <c r="H8" s="20">
        <v>1</v>
      </c>
      <c r="I8" s="24">
        <f t="shared" si="5"/>
        <v>204.49897750511246</v>
      </c>
      <c r="J8" s="50">
        <v>2.3919999999999999</v>
      </c>
      <c r="K8" s="21">
        <v>3</v>
      </c>
      <c r="L8" s="24">
        <f t="shared" si="6"/>
        <v>125.4180602006689</v>
      </c>
      <c r="M8" s="17">
        <f t="shared" si="0"/>
        <v>52.555</v>
      </c>
      <c r="N8" s="17">
        <f t="shared" si="1"/>
        <v>47</v>
      </c>
      <c r="O8" s="47">
        <f t="shared" si="2"/>
        <v>89.430120825801538</v>
      </c>
      <c r="P8" s="49"/>
    </row>
    <row r="9" spans="1:16" x14ac:dyDescent="0.25">
      <c r="A9" s="1">
        <f t="shared" si="3"/>
        <v>6</v>
      </c>
      <c r="B9" s="2" t="s">
        <v>13</v>
      </c>
      <c r="C9" s="3">
        <v>69604444</v>
      </c>
      <c r="D9" s="50">
        <v>55.951999999999998</v>
      </c>
      <c r="E9" s="19">
        <v>59</v>
      </c>
      <c r="F9" s="24">
        <f t="shared" si="4"/>
        <v>105.44752645124393</v>
      </c>
      <c r="G9" s="50">
        <v>0</v>
      </c>
      <c r="H9" s="20">
        <v>0</v>
      </c>
      <c r="I9" s="24">
        <v>0</v>
      </c>
      <c r="J9" s="50">
        <v>0.91900000000000004</v>
      </c>
      <c r="K9" s="21">
        <v>0</v>
      </c>
      <c r="L9" s="24">
        <f t="shared" si="6"/>
        <v>0</v>
      </c>
      <c r="M9" s="17">
        <f t="shared" si="0"/>
        <v>56.870999999999995</v>
      </c>
      <c r="N9" s="17">
        <f t="shared" si="1"/>
        <v>59</v>
      </c>
      <c r="O9" s="28">
        <f t="shared" si="2"/>
        <v>103.74355998663643</v>
      </c>
      <c r="P9" s="49"/>
    </row>
    <row r="10" spans="1:16" x14ac:dyDescent="0.25">
      <c r="A10" s="1">
        <f t="shared" si="3"/>
        <v>7</v>
      </c>
      <c r="B10" s="2" t="s">
        <v>14</v>
      </c>
      <c r="C10" s="3">
        <v>69604448</v>
      </c>
      <c r="D10" s="50">
        <v>69.876000000000005</v>
      </c>
      <c r="E10" s="19">
        <v>62</v>
      </c>
      <c r="F10" s="24">
        <f t="shared" si="4"/>
        <v>88.728604957353014</v>
      </c>
      <c r="G10" s="50">
        <v>1.262</v>
      </c>
      <c r="H10" s="20">
        <v>2</v>
      </c>
      <c r="I10" s="24">
        <f t="shared" si="5"/>
        <v>158.4786053882726</v>
      </c>
      <c r="J10" s="50">
        <v>-0.28699999999999998</v>
      </c>
      <c r="K10" s="21">
        <v>0</v>
      </c>
      <c r="L10" s="24">
        <f t="shared" si="6"/>
        <v>0</v>
      </c>
      <c r="M10" s="17">
        <f t="shared" si="0"/>
        <v>70.850999999999999</v>
      </c>
      <c r="N10" s="17">
        <f t="shared" si="1"/>
        <v>64</v>
      </c>
      <c r="O10" s="47">
        <f t="shared" si="2"/>
        <v>90.330411709079613</v>
      </c>
      <c r="P10" s="49"/>
    </row>
    <row r="11" spans="1:16" ht="30" x14ac:dyDescent="0.25">
      <c r="A11" s="1">
        <f t="shared" si="3"/>
        <v>8</v>
      </c>
      <c r="B11" s="30" t="s">
        <v>15</v>
      </c>
      <c r="C11" s="12">
        <v>69608000</v>
      </c>
      <c r="D11" s="18">
        <v>28129.344499999999</v>
      </c>
      <c r="E11" s="22">
        <v>26402</v>
      </c>
      <c r="F11" s="23">
        <f>E11/D11*100</f>
        <v>93.859279230626939</v>
      </c>
      <c r="G11" s="18">
        <v>5208.8419999999996</v>
      </c>
      <c r="H11" s="22">
        <v>4473</v>
      </c>
      <c r="I11" s="23">
        <f>H11/G11*100</f>
        <v>85.873213278498369</v>
      </c>
      <c r="J11" s="18">
        <v>9759.9505600000011</v>
      </c>
      <c r="K11" s="22">
        <v>9088</v>
      </c>
      <c r="L11" s="23">
        <f>K11/J11*100</f>
        <v>93.115225780405993</v>
      </c>
      <c r="M11" s="18">
        <f t="shared" si="0"/>
        <v>43098.137059999994</v>
      </c>
      <c r="N11" s="18">
        <f t="shared" si="1"/>
        <v>39963</v>
      </c>
      <c r="O11" s="23">
        <f t="shared" si="2"/>
        <v>92.725585665952693</v>
      </c>
      <c r="P11" s="49"/>
    </row>
    <row r="12" spans="1:16" x14ac:dyDescent="0.25">
      <c r="A12" s="1">
        <f t="shared" si="3"/>
        <v>9</v>
      </c>
      <c r="B12" s="15" t="s">
        <v>16</v>
      </c>
      <c r="C12" s="5">
        <v>69608101</v>
      </c>
      <c r="D12" s="50">
        <v>21370.288</v>
      </c>
      <c r="E12" s="19">
        <v>19928</v>
      </c>
      <c r="F12" s="24">
        <f t="shared" ref="F12:F18" si="7">E12/D12*100</f>
        <v>93.250966014122042</v>
      </c>
      <c r="G12" s="50">
        <v>4187.9989999999998</v>
      </c>
      <c r="H12" s="20">
        <v>3499</v>
      </c>
      <c r="I12" s="24">
        <f t="shared" ref="I12:I18" si="8">H12/G12*100</f>
        <v>83.548252996239981</v>
      </c>
      <c r="J12" s="50">
        <v>8315.9</v>
      </c>
      <c r="K12" s="21">
        <v>7802</v>
      </c>
      <c r="L12" s="24">
        <f t="shared" ref="L12:L18" si="9">K12/J12*100</f>
        <v>93.820272009042924</v>
      </c>
      <c r="M12" s="17">
        <f t="shared" si="0"/>
        <v>33874.186999999998</v>
      </c>
      <c r="N12" s="17">
        <f t="shared" si="1"/>
        <v>31229</v>
      </c>
      <c r="O12" s="47">
        <f t="shared" si="2"/>
        <v>92.191142476718341</v>
      </c>
      <c r="P12" s="49"/>
    </row>
    <row r="13" spans="1:16" x14ac:dyDescent="0.25">
      <c r="A13" s="1">
        <f t="shared" si="3"/>
        <v>10</v>
      </c>
      <c r="B13" s="2" t="s">
        <v>17</v>
      </c>
      <c r="C13" s="3">
        <v>69608408</v>
      </c>
      <c r="D13" s="50">
        <v>732.12199999999996</v>
      </c>
      <c r="E13" s="19">
        <v>687</v>
      </c>
      <c r="F13" s="24">
        <f t="shared" si="7"/>
        <v>93.836819546469044</v>
      </c>
      <c r="G13" s="50">
        <v>70.688000000000002</v>
      </c>
      <c r="H13" s="20">
        <v>72</v>
      </c>
      <c r="I13" s="24">
        <f t="shared" si="8"/>
        <v>101.85604345857855</v>
      </c>
      <c r="J13" s="50">
        <v>240.691</v>
      </c>
      <c r="K13" s="21">
        <v>185</v>
      </c>
      <c r="L13" s="24">
        <f t="shared" si="9"/>
        <v>76.862034725020877</v>
      </c>
      <c r="M13" s="17">
        <f t="shared" si="0"/>
        <v>1043.501</v>
      </c>
      <c r="N13" s="17">
        <f t="shared" si="1"/>
        <v>944</v>
      </c>
      <c r="O13" s="47">
        <f t="shared" si="2"/>
        <v>90.464695290181808</v>
      </c>
      <c r="P13" s="49"/>
    </row>
    <row r="14" spans="1:16" x14ac:dyDescent="0.25">
      <c r="A14" s="1">
        <f t="shared" si="3"/>
        <v>11</v>
      </c>
      <c r="B14" s="4" t="s">
        <v>18</v>
      </c>
      <c r="C14" s="5">
        <v>69608410</v>
      </c>
      <c r="D14" s="50">
        <v>1053.0170000000001</v>
      </c>
      <c r="E14" s="19">
        <v>965</v>
      </c>
      <c r="F14" s="24">
        <f t="shared" si="7"/>
        <v>91.641445484735755</v>
      </c>
      <c r="G14" s="50">
        <v>137.30094</v>
      </c>
      <c r="H14" s="20">
        <v>148</v>
      </c>
      <c r="I14" s="24">
        <f t="shared" si="8"/>
        <v>107.79241569649851</v>
      </c>
      <c r="J14" s="50">
        <v>293.79000000000002</v>
      </c>
      <c r="K14" s="21">
        <v>268</v>
      </c>
      <c r="L14" s="24">
        <f t="shared" si="9"/>
        <v>91.221620885666624</v>
      </c>
      <c r="M14" s="17">
        <f t="shared" si="0"/>
        <v>1484.1079400000001</v>
      </c>
      <c r="N14" s="17">
        <f t="shared" si="1"/>
        <v>1381</v>
      </c>
      <c r="O14" s="47">
        <f t="shared" si="2"/>
        <v>93.052530936530118</v>
      </c>
      <c r="P14" s="49"/>
    </row>
    <row r="15" spans="1:16" x14ac:dyDescent="0.25">
      <c r="A15" s="1">
        <f t="shared" si="3"/>
        <v>12</v>
      </c>
      <c r="B15" s="4" t="s">
        <v>19</v>
      </c>
      <c r="C15" s="5">
        <v>69608440</v>
      </c>
      <c r="D15" s="50">
        <v>646.79</v>
      </c>
      <c r="E15" s="19">
        <v>633</v>
      </c>
      <c r="F15" s="24">
        <f t="shared" si="7"/>
        <v>97.867932404644478</v>
      </c>
      <c r="G15" s="50">
        <v>108.312</v>
      </c>
      <c r="H15" s="20">
        <v>91</v>
      </c>
      <c r="I15" s="24">
        <f t="shared" si="8"/>
        <v>84.016544796513784</v>
      </c>
      <c r="J15" s="50">
        <v>77.822159999999997</v>
      </c>
      <c r="K15" s="21">
        <v>58</v>
      </c>
      <c r="L15" s="24">
        <f t="shared" si="9"/>
        <v>74.528900251547896</v>
      </c>
      <c r="M15" s="17">
        <f t="shared" si="0"/>
        <v>832.92416000000003</v>
      </c>
      <c r="N15" s="17">
        <f t="shared" si="1"/>
        <v>782</v>
      </c>
      <c r="O15" s="47">
        <f t="shared" si="2"/>
        <v>93.886098825612166</v>
      </c>
      <c r="P15" s="49"/>
    </row>
    <row r="16" spans="1:16" x14ac:dyDescent="0.25">
      <c r="A16" s="1">
        <f t="shared" si="3"/>
        <v>13</v>
      </c>
      <c r="B16" s="4" t="s">
        <v>20</v>
      </c>
      <c r="C16" s="5">
        <v>69608450</v>
      </c>
      <c r="D16" s="50">
        <v>1091.1110000000001</v>
      </c>
      <c r="E16" s="19">
        <v>1009</v>
      </c>
      <c r="F16" s="24">
        <f t="shared" si="7"/>
        <v>92.474551168487892</v>
      </c>
      <c r="G16" s="50">
        <v>259.327</v>
      </c>
      <c r="H16" s="20">
        <v>249</v>
      </c>
      <c r="I16" s="24">
        <f t="shared" si="8"/>
        <v>96.017769071481183</v>
      </c>
      <c r="J16" s="50">
        <v>282.8974</v>
      </c>
      <c r="K16" s="21">
        <v>256</v>
      </c>
      <c r="L16" s="24">
        <f t="shared" si="9"/>
        <v>90.492171366721635</v>
      </c>
      <c r="M16" s="17">
        <f t="shared" si="0"/>
        <v>1633.3354000000002</v>
      </c>
      <c r="N16" s="17">
        <f t="shared" si="1"/>
        <v>1514</v>
      </c>
      <c r="O16" s="47">
        <f t="shared" si="2"/>
        <v>92.693760265038023</v>
      </c>
      <c r="P16" s="49"/>
    </row>
    <row r="17" spans="1:16" x14ac:dyDescent="0.25">
      <c r="A17" s="1">
        <f t="shared" si="3"/>
        <v>14</v>
      </c>
      <c r="B17" s="4" t="s">
        <v>21</v>
      </c>
      <c r="C17" s="5">
        <v>69608460</v>
      </c>
      <c r="D17" s="50">
        <v>2016.4275</v>
      </c>
      <c r="E17" s="19">
        <v>1981</v>
      </c>
      <c r="F17" s="24">
        <f t="shared" si="7"/>
        <v>98.243056097975256</v>
      </c>
      <c r="G17" s="50">
        <v>185.732</v>
      </c>
      <c r="H17" s="20">
        <v>179</v>
      </c>
      <c r="I17" s="24">
        <f t="shared" si="8"/>
        <v>96.37542265199319</v>
      </c>
      <c r="J17" s="50">
        <v>224.887</v>
      </c>
      <c r="K17" s="21">
        <v>252</v>
      </c>
      <c r="L17" s="24">
        <f t="shared" si="9"/>
        <v>112.05627715252548</v>
      </c>
      <c r="M17" s="17">
        <f t="shared" si="0"/>
        <v>2427.0465000000004</v>
      </c>
      <c r="N17" s="17">
        <f t="shared" si="1"/>
        <v>2412</v>
      </c>
      <c r="O17" s="61">
        <f t="shared" si="2"/>
        <v>99.380048960743011</v>
      </c>
      <c r="P17" s="49"/>
    </row>
    <row r="18" spans="1:16" x14ac:dyDescent="0.25">
      <c r="A18" s="1">
        <f t="shared" si="3"/>
        <v>15</v>
      </c>
      <c r="B18" s="4" t="s">
        <v>22</v>
      </c>
      <c r="C18" s="5">
        <v>69608480</v>
      </c>
      <c r="D18" s="50">
        <v>1219.5889999999999</v>
      </c>
      <c r="E18" s="19">
        <v>1199</v>
      </c>
      <c r="F18" s="24">
        <f t="shared" si="7"/>
        <v>98.311808322311862</v>
      </c>
      <c r="G18" s="50">
        <v>259.48306000000002</v>
      </c>
      <c r="H18" s="20">
        <v>235</v>
      </c>
      <c r="I18" s="24">
        <f t="shared" si="8"/>
        <v>90.56467886574174</v>
      </c>
      <c r="J18" s="50">
        <v>323.96300000000002</v>
      </c>
      <c r="K18" s="21">
        <v>267</v>
      </c>
      <c r="L18" s="24">
        <f t="shared" si="9"/>
        <v>82.416819204662247</v>
      </c>
      <c r="M18" s="17">
        <f t="shared" si="0"/>
        <v>1803.0350599999999</v>
      </c>
      <c r="N18" s="17">
        <f t="shared" si="1"/>
        <v>1701</v>
      </c>
      <c r="O18" s="47">
        <f t="shared" si="2"/>
        <v>94.340927569095641</v>
      </c>
      <c r="P18" s="49"/>
    </row>
    <row r="19" spans="1:16" ht="30" x14ac:dyDescent="0.25">
      <c r="A19" s="1">
        <f t="shared" si="3"/>
        <v>16</v>
      </c>
      <c r="B19" s="31" t="s">
        <v>23</v>
      </c>
      <c r="C19" s="13">
        <v>69612000</v>
      </c>
      <c r="D19" s="18">
        <v>9004.6869999999999</v>
      </c>
      <c r="E19" s="22">
        <v>8362</v>
      </c>
      <c r="F19" s="23">
        <f>E19/D19*100</f>
        <v>92.862750254395294</v>
      </c>
      <c r="G19" s="18">
        <v>1402.2809999999999</v>
      </c>
      <c r="H19" s="22">
        <v>1333</v>
      </c>
      <c r="I19" s="23">
        <f>H19/G19*100</f>
        <v>95.059406780809269</v>
      </c>
      <c r="J19" s="18">
        <v>1798.4806400000002</v>
      </c>
      <c r="K19" s="22">
        <v>1720</v>
      </c>
      <c r="L19" s="23">
        <f>K19/J19*100</f>
        <v>95.636281077787956</v>
      </c>
      <c r="M19" s="18">
        <f t="shared" si="0"/>
        <v>12205.448640000001</v>
      </c>
      <c r="N19" s="18">
        <f t="shared" si="1"/>
        <v>11415</v>
      </c>
      <c r="O19" s="23">
        <f t="shared" si="2"/>
        <v>93.523805119219276</v>
      </c>
      <c r="P19" s="49"/>
    </row>
    <row r="20" spans="1:16" x14ac:dyDescent="0.25">
      <c r="A20" s="1">
        <f t="shared" si="3"/>
        <v>17</v>
      </c>
      <c r="B20" s="2" t="s">
        <v>24</v>
      </c>
      <c r="C20" s="3">
        <v>69612415</v>
      </c>
      <c r="D20" s="50">
        <v>397.86200000000002</v>
      </c>
      <c r="E20" s="20">
        <v>296</v>
      </c>
      <c r="F20" s="24">
        <f t="shared" ref="F20:F25" si="10">E20/D20*100</f>
        <v>74.397655468479016</v>
      </c>
      <c r="G20" s="50">
        <v>51.051000000000002</v>
      </c>
      <c r="H20" s="20">
        <v>46</v>
      </c>
      <c r="I20" s="24">
        <f t="shared" ref="I20:I25" si="11">H20/G20*100</f>
        <v>90.105972458913627</v>
      </c>
      <c r="J20" s="50">
        <v>37.188000000000002</v>
      </c>
      <c r="K20" s="21">
        <v>29</v>
      </c>
      <c r="L20" s="24">
        <f t="shared" ref="L20:L25" si="12">K20/J20*100</f>
        <v>77.982144777885338</v>
      </c>
      <c r="M20" s="17">
        <f t="shared" si="0"/>
        <v>486.101</v>
      </c>
      <c r="N20" s="17">
        <f t="shared" si="1"/>
        <v>371</v>
      </c>
      <c r="O20" s="47">
        <f t="shared" si="2"/>
        <v>76.321587489019777</v>
      </c>
      <c r="P20" s="49"/>
    </row>
    <row r="21" spans="1:16" x14ac:dyDescent="0.25">
      <c r="A21" s="1">
        <f t="shared" si="3"/>
        <v>18</v>
      </c>
      <c r="B21" s="2" t="s">
        <v>25</v>
      </c>
      <c r="C21" s="3">
        <v>69612417</v>
      </c>
      <c r="D21" s="50">
        <v>5067.9279999999999</v>
      </c>
      <c r="E21" s="20">
        <v>4683</v>
      </c>
      <c r="F21" s="24">
        <f t="shared" si="10"/>
        <v>92.404627690054014</v>
      </c>
      <c r="G21" s="50">
        <v>1089.2860000000001</v>
      </c>
      <c r="H21" s="20">
        <v>1012</v>
      </c>
      <c r="I21" s="24">
        <f t="shared" si="11"/>
        <v>92.904893664290171</v>
      </c>
      <c r="J21" s="50">
        <v>1287.2</v>
      </c>
      <c r="K21" s="21">
        <v>1211</v>
      </c>
      <c r="L21" s="24">
        <f t="shared" si="12"/>
        <v>94.080174021131143</v>
      </c>
      <c r="M21" s="17">
        <f t="shared" si="0"/>
        <v>7444.4139999999998</v>
      </c>
      <c r="N21" s="17">
        <f t="shared" si="1"/>
        <v>6906</v>
      </c>
      <c r="O21" s="47">
        <f t="shared" si="2"/>
        <v>92.767543556819916</v>
      </c>
      <c r="P21" s="49"/>
    </row>
    <row r="22" spans="1:16" x14ac:dyDescent="0.25">
      <c r="A22" s="1">
        <f t="shared" si="3"/>
        <v>19</v>
      </c>
      <c r="B22" s="2" t="s">
        <v>26</v>
      </c>
      <c r="C22" s="3">
        <v>69612420</v>
      </c>
      <c r="D22" s="50">
        <v>658.02</v>
      </c>
      <c r="E22" s="20">
        <v>587</v>
      </c>
      <c r="F22" s="24">
        <f t="shared" si="10"/>
        <v>89.207014984346984</v>
      </c>
      <c r="G22" s="50">
        <v>39.283000000000001</v>
      </c>
      <c r="H22" s="20">
        <v>38</v>
      </c>
      <c r="I22" s="24">
        <f t="shared" si="11"/>
        <v>96.733956164244077</v>
      </c>
      <c r="J22" s="50">
        <v>101.7903</v>
      </c>
      <c r="K22" s="21">
        <v>97</v>
      </c>
      <c r="L22" s="24">
        <f t="shared" si="12"/>
        <v>95.293952370707231</v>
      </c>
      <c r="M22" s="17">
        <f t="shared" si="0"/>
        <v>799.0933</v>
      </c>
      <c r="N22" s="17">
        <f t="shared" si="1"/>
        <v>722</v>
      </c>
      <c r="O22" s="47">
        <f t="shared" si="2"/>
        <v>90.35240315492571</v>
      </c>
      <c r="P22" s="49"/>
    </row>
    <row r="23" spans="1:16" x14ac:dyDescent="0.25">
      <c r="A23" s="1">
        <f t="shared" si="3"/>
        <v>20</v>
      </c>
      <c r="B23" s="2" t="s">
        <v>27</v>
      </c>
      <c r="C23" s="3">
        <v>69612455</v>
      </c>
      <c r="D23" s="50">
        <v>1950.029</v>
      </c>
      <c r="E23" s="20">
        <v>1915</v>
      </c>
      <c r="F23" s="24">
        <f t="shared" si="10"/>
        <v>98.203667740325912</v>
      </c>
      <c r="G23" s="50">
        <v>109.38500000000001</v>
      </c>
      <c r="H23" s="20">
        <v>114</v>
      </c>
      <c r="I23" s="24">
        <f t="shared" si="11"/>
        <v>104.21904283036977</v>
      </c>
      <c r="J23" s="50">
        <v>304.75834000000003</v>
      </c>
      <c r="K23" s="21">
        <v>305</v>
      </c>
      <c r="L23" s="24">
        <f t="shared" si="12"/>
        <v>100.07929561501088</v>
      </c>
      <c r="M23" s="17">
        <f t="shared" si="0"/>
        <v>2364.1723400000001</v>
      </c>
      <c r="N23" s="17">
        <f t="shared" si="1"/>
        <v>2334</v>
      </c>
      <c r="O23" s="47">
        <f t="shared" si="2"/>
        <v>98.723767320617583</v>
      </c>
      <c r="P23" s="49"/>
    </row>
    <row r="24" spans="1:16" x14ac:dyDescent="0.25">
      <c r="A24" s="1">
        <f t="shared" si="3"/>
        <v>21</v>
      </c>
      <c r="B24" s="2" t="s">
        <v>28</v>
      </c>
      <c r="C24" s="3">
        <v>69612460</v>
      </c>
      <c r="D24" s="50">
        <v>734.20600000000002</v>
      </c>
      <c r="E24" s="20">
        <v>723</v>
      </c>
      <c r="F24" s="24">
        <f t="shared" si="10"/>
        <v>98.473725357733386</v>
      </c>
      <c r="G24" s="50">
        <v>54.289000000000001</v>
      </c>
      <c r="H24" s="20">
        <v>66</v>
      </c>
      <c r="I24" s="24">
        <f t="shared" si="11"/>
        <v>121.57158908802887</v>
      </c>
      <c r="J24" s="50">
        <v>48.683</v>
      </c>
      <c r="K24" s="21">
        <v>61</v>
      </c>
      <c r="L24" s="24">
        <f t="shared" si="12"/>
        <v>125.30041287513095</v>
      </c>
      <c r="M24" s="17">
        <f t="shared" si="0"/>
        <v>837.178</v>
      </c>
      <c r="N24" s="17">
        <f t="shared" si="1"/>
        <v>850</v>
      </c>
      <c r="O24" s="28">
        <f t="shared" si="2"/>
        <v>101.53157393051417</v>
      </c>
      <c r="P24" s="49"/>
    </row>
    <row r="25" spans="1:16" x14ac:dyDescent="0.25">
      <c r="A25" s="1">
        <f t="shared" si="3"/>
        <v>22</v>
      </c>
      <c r="B25" s="2" t="s">
        <v>29</v>
      </c>
      <c r="C25" s="3">
        <v>69612475</v>
      </c>
      <c r="D25" s="50">
        <v>196.642</v>
      </c>
      <c r="E25" s="20">
        <v>157</v>
      </c>
      <c r="F25" s="24">
        <f t="shared" si="10"/>
        <v>79.840522370602415</v>
      </c>
      <c r="G25" s="50">
        <v>58.987000000000002</v>
      </c>
      <c r="H25" s="20">
        <v>57</v>
      </c>
      <c r="I25" s="24">
        <f t="shared" si="11"/>
        <v>96.631461169410201</v>
      </c>
      <c r="J25" s="50">
        <v>18.861000000000001</v>
      </c>
      <c r="K25" s="21">
        <v>17</v>
      </c>
      <c r="L25" s="24">
        <f t="shared" si="12"/>
        <v>90.133078839934257</v>
      </c>
      <c r="M25" s="17">
        <f t="shared" si="0"/>
        <v>274.49</v>
      </c>
      <c r="N25" s="17">
        <f t="shared" si="1"/>
        <v>231</v>
      </c>
      <c r="O25" s="47">
        <f t="shared" si="2"/>
        <v>84.156071259426568</v>
      </c>
      <c r="P25" s="49"/>
    </row>
    <row r="26" spans="1:16" ht="30" x14ac:dyDescent="0.25">
      <c r="A26" s="1">
        <f t="shared" si="3"/>
        <v>23</v>
      </c>
      <c r="B26" s="31" t="s">
        <v>30</v>
      </c>
      <c r="C26" s="13">
        <v>69616000</v>
      </c>
      <c r="D26" s="18">
        <v>14317.527980000001</v>
      </c>
      <c r="E26" s="22">
        <v>13337</v>
      </c>
      <c r="F26" s="23">
        <f>E26/D26*100</f>
        <v>93.151555342726127</v>
      </c>
      <c r="G26" s="18">
        <v>2766.395</v>
      </c>
      <c r="H26" s="22">
        <v>2605</v>
      </c>
      <c r="I26" s="23">
        <f>H26/G26*100</f>
        <v>94.165872914027105</v>
      </c>
      <c r="J26" s="18">
        <v>4314.3710000000001</v>
      </c>
      <c r="K26" s="22">
        <v>3326</v>
      </c>
      <c r="L26" s="23">
        <f>K26/J26*100</f>
        <v>77.091191276781714</v>
      </c>
      <c r="M26" s="18">
        <f t="shared" si="0"/>
        <v>21398.293979999999</v>
      </c>
      <c r="N26" s="18">
        <f t="shared" si="1"/>
        <v>19268</v>
      </c>
      <c r="O26" s="23">
        <f t="shared" si="2"/>
        <v>90.044561580511569</v>
      </c>
      <c r="P26" s="49"/>
    </row>
    <row r="27" spans="1:16" x14ac:dyDescent="0.25">
      <c r="A27" s="1">
        <f t="shared" si="3"/>
        <v>24</v>
      </c>
      <c r="B27" s="16" t="s">
        <v>31</v>
      </c>
      <c r="C27" s="3">
        <v>69616151</v>
      </c>
      <c r="D27" s="50">
        <v>9590.9229800000012</v>
      </c>
      <c r="E27" s="20">
        <v>8890</v>
      </c>
      <c r="F27" s="24">
        <f t="shared" ref="F27:F35" si="13">E27/D27*100</f>
        <v>92.691808896165256</v>
      </c>
      <c r="G27" s="50">
        <v>2618.7199999999998</v>
      </c>
      <c r="H27" s="20">
        <v>2460</v>
      </c>
      <c r="I27" s="24">
        <f t="shared" ref="I27:I35" si="14">H27/G27*100</f>
        <v>93.939023645139613</v>
      </c>
      <c r="J27" s="50">
        <v>3872.1010000000001</v>
      </c>
      <c r="K27" s="21">
        <v>2914</v>
      </c>
      <c r="L27" s="24">
        <f t="shared" ref="L27:L35" si="15">K27/J27*100</f>
        <v>75.25630142395562</v>
      </c>
      <c r="M27" s="17">
        <f t="shared" si="0"/>
        <v>16081.743980000001</v>
      </c>
      <c r="N27" s="17">
        <f t="shared" si="1"/>
        <v>14264</v>
      </c>
      <c r="O27" s="47">
        <f t="shared" si="2"/>
        <v>88.69684791487397</v>
      </c>
      <c r="P27" s="49"/>
    </row>
    <row r="28" spans="1:16" x14ac:dyDescent="0.25">
      <c r="A28" s="1">
        <f t="shared" si="3"/>
        <v>25</v>
      </c>
      <c r="B28" s="2" t="s">
        <v>32</v>
      </c>
      <c r="C28" s="3">
        <v>69616410</v>
      </c>
      <c r="D28" s="50">
        <v>624.05700000000002</v>
      </c>
      <c r="E28" s="20">
        <v>559</v>
      </c>
      <c r="F28" s="24">
        <f t="shared" si="13"/>
        <v>89.575150987810403</v>
      </c>
      <c r="G28" s="50">
        <v>11.678000000000001</v>
      </c>
      <c r="H28" s="20">
        <v>11</v>
      </c>
      <c r="I28" s="24">
        <f t="shared" si="14"/>
        <v>94.194211337557803</v>
      </c>
      <c r="J28" s="50">
        <v>18.806999999999999</v>
      </c>
      <c r="K28" s="21">
        <v>23</v>
      </c>
      <c r="L28" s="24">
        <f t="shared" si="15"/>
        <v>122.2948902004573</v>
      </c>
      <c r="M28" s="17">
        <f t="shared" si="0"/>
        <v>654.54200000000003</v>
      </c>
      <c r="N28" s="17">
        <f t="shared" si="1"/>
        <v>593</v>
      </c>
      <c r="O28" s="47">
        <f t="shared" si="2"/>
        <v>90.597700376751988</v>
      </c>
      <c r="P28" s="49"/>
    </row>
    <row r="29" spans="1:16" x14ac:dyDescent="0.25">
      <c r="A29" s="1">
        <f t="shared" si="3"/>
        <v>26</v>
      </c>
      <c r="B29" s="2" t="s">
        <v>33</v>
      </c>
      <c r="C29" s="3">
        <v>69616420</v>
      </c>
      <c r="D29" s="50">
        <v>850.09500000000003</v>
      </c>
      <c r="E29" s="20">
        <v>883</v>
      </c>
      <c r="F29" s="24">
        <f t="shared" si="13"/>
        <v>103.87074385803939</v>
      </c>
      <c r="G29" s="50">
        <v>52.905999999999999</v>
      </c>
      <c r="H29" s="20">
        <v>54</v>
      </c>
      <c r="I29" s="24">
        <f t="shared" si="14"/>
        <v>102.06781839488906</v>
      </c>
      <c r="J29" s="50">
        <v>155.39099999999999</v>
      </c>
      <c r="K29" s="21">
        <v>178</v>
      </c>
      <c r="L29" s="24">
        <f t="shared" si="15"/>
        <v>114.54974869844456</v>
      </c>
      <c r="M29" s="17">
        <f t="shared" si="0"/>
        <v>1058.3920000000001</v>
      </c>
      <c r="N29" s="17">
        <f t="shared" si="1"/>
        <v>1115</v>
      </c>
      <c r="O29" s="28">
        <f t="shared" si="2"/>
        <v>105.34849091829869</v>
      </c>
      <c r="P29" s="49"/>
    </row>
    <row r="30" spans="1:16" x14ac:dyDescent="0.25">
      <c r="A30" s="1">
        <f t="shared" si="3"/>
        <v>27</v>
      </c>
      <c r="B30" s="2" t="s">
        <v>34</v>
      </c>
      <c r="C30" s="3">
        <v>69616440</v>
      </c>
      <c r="D30" s="50">
        <v>421.37900000000002</v>
      </c>
      <c r="E30" s="20">
        <v>340</v>
      </c>
      <c r="F30" s="24">
        <f t="shared" si="13"/>
        <v>80.687457134788403</v>
      </c>
      <c r="G30" s="50">
        <v>2.2349999999999999</v>
      </c>
      <c r="H30" s="20">
        <v>2</v>
      </c>
      <c r="I30" s="24">
        <f t="shared" si="14"/>
        <v>89.485458612975393</v>
      </c>
      <c r="J30" s="50">
        <v>2.2010000000000001</v>
      </c>
      <c r="K30" s="21">
        <v>3</v>
      </c>
      <c r="L30" s="24">
        <f t="shared" si="15"/>
        <v>136.30168105406634</v>
      </c>
      <c r="M30" s="17">
        <f t="shared" si="0"/>
        <v>425.81500000000005</v>
      </c>
      <c r="N30" s="17">
        <f t="shared" si="1"/>
        <v>345</v>
      </c>
      <c r="O30" s="47">
        <f t="shared" si="2"/>
        <v>81.021100712750837</v>
      </c>
      <c r="P30" s="49"/>
    </row>
    <row r="31" spans="1:16" x14ac:dyDescent="0.25">
      <c r="A31" s="1">
        <f t="shared" si="3"/>
        <v>28</v>
      </c>
      <c r="B31" s="2" t="s">
        <v>35</v>
      </c>
      <c r="C31" s="3">
        <v>69616445</v>
      </c>
      <c r="D31" s="50">
        <v>98.367000000000004</v>
      </c>
      <c r="E31" s="20">
        <v>99</v>
      </c>
      <c r="F31" s="24">
        <f t="shared" si="13"/>
        <v>100.64350849370216</v>
      </c>
      <c r="G31" s="50">
        <v>10.805</v>
      </c>
      <c r="H31" s="20">
        <v>11</v>
      </c>
      <c r="I31" s="24">
        <f t="shared" si="14"/>
        <v>101.80472003701991</v>
      </c>
      <c r="J31" s="50">
        <v>5.6109999999999998</v>
      </c>
      <c r="K31" s="21">
        <v>5</v>
      </c>
      <c r="L31" s="24">
        <f t="shared" si="15"/>
        <v>89.110675458919985</v>
      </c>
      <c r="M31" s="17">
        <f t="shared" si="0"/>
        <v>114.783</v>
      </c>
      <c r="N31" s="17">
        <f t="shared" si="1"/>
        <v>115</v>
      </c>
      <c r="O31" s="28">
        <f t="shared" si="2"/>
        <v>100.18905238580626</v>
      </c>
      <c r="P31" s="49"/>
    </row>
    <row r="32" spans="1:16" x14ac:dyDescent="0.25">
      <c r="A32" s="1">
        <f t="shared" si="3"/>
        <v>29</v>
      </c>
      <c r="B32" s="2" t="s">
        <v>36</v>
      </c>
      <c r="C32" s="3">
        <v>69616450</v>
      </c>
      <c r="D32" s="50">
        <v>331.35</v>
      </c>
      <c r="E32" s="20">
        <v>254</v>
      </c>
      <c r="F32" s="24">
        <f t="shared" si="13"/>
        <v>76.656103817715405</v>
      </c>
      <c r="G32" s="50">
        <v>0.66500000000000004</v>
      </c>
      <c r="H32" s="20">
        <v>1</v>
      </c>
      <c r="I32" s="24">
        <v>0</v>
      </c>
      <c r="J32" s="50">
        <v>0.81</v>
      </c>
      <c r="K32" s="21">
        <v>2</v>
      </c>
      <c r="L32" s="24">
        <f t="shared" si="15"/>
        <v>246.91358024691357</v>
      </c>
      <c r="M32" s="17">
        <f t="shared" si="0"/>
        <v>332.82500000000005</v>
      </c>
      <c r="N32" s="17">
        <f t="shared" si="1"/>
        <v>257</v>
      </c>
      <c r="O32" s="47">
        <f t="shared" si="2"/>
        <v>77.217757079546303</v>
      </c>
      <c r="P32" s="49"/>
    </row>
    <row r="33" spans="1:16" x14ac:dyDescent="0.25">
      <c r="A33" s="1">
        <f t="shared" si="3"/>
        <v>30</v>
      </c>
      <c r="B33" s="2" t="s">
        <v>37</v>
      </c>
      <c r="C33" s="3">
        <v>69616470</v>
      </c>
      <c r="D33" s="50">
        <v>435.935</v>
      </c>
      <c r="E33" s="20">
        <v>464</v>
      </c>
      <c r="F33" s="24">
        <f t="shared" si="13"/>
        <v>106.43788638214413</v>
      </c>
      <c r="G33" s="50">
        <v>10.991</v>
      </c>
      <c r="H33" s="20">
        <v>12</v>
      </c>
      <c r="I33" s="24">
        <f t="shared" si="14"/>
        <v>109.18023837685379</v>
      </c>
      <c r="J33" s="50">
        <v>45.905999999999999</v>
      </c>
      <c r="K33" s="21">
        <v>31</v>
      </c>
      <c r="L33" s="24">
        <f t="shared" si="15"/>
        <v>67.529299002309074</v>
      </c>
      <c r="M33" s="17">
        <f t="shared" si="0"/>
        <v>492.83199999999999</v>
      </c>
      <c r="N33" s="17">
        <f t="shared" si="1"/>
        <v>507</v>
      </c>
      <c r="O33" s="28">
        <f t="shared" si="2"/>
        <v>102.87481332381014</v>
      </c>
      <c r="P33" s="49"/>
    </row>
    <row r="34" spans="1:16" x14ac:dyDescent="0.25">
      <c r="A34" s="1">
        <f t="shared" si="3"/>
        <v>31</v>
      </c>
      <c r="B34" s="2" t="s">
        <v>38</v>
      </c>
      <c r="C34" s="3">
        <v>69616480</v>
      </c>
      <c r="D34" s="50">
        <v>1366.018</v>
      </c>
      <c r="E34" s="20">
        <v>1289</v>
      </c>
      <c r="F34" s="24">
        <f t="shared" si="13"/>
        <v>94.361860531852443</v>
      </c>
      <c r="G34" s="50">
        <v>53.920999999999999</v>
      </c>
      <c r="H34" s="20">
        <v>49</v>
      </c>
      <c r="I34" s="24">
        <f t="shared" si="14"/>
        <v>90.873685577047908</v>
      </c>
      <c r="J34" s="50">
        <v>178.631</v>
      </c>
      <c r="K34" s="21">
        <v>142</v>
      </c>
      <c r="L34" s="24">
        <f t="shared" si="15"/>
        <v>79.493480974746817</v>
      </c>
      <c r="M34" s="17">
        <f t="shared" si="0"/>
        <v>1598.5700000000002</v>
      </c>
      <c r="N34" s="17">
        <f t="shared" si="1"/>
        <v>1480</v>
      </c>
      <c r="O34" s="47">
        <f t="shared" si="2"/>
        <v>92.582745829084729</v>
      </c>
      <c r="P34" s="49"/>
    </row>
    <row r="35" spans="1:16" x14ac:dyDescent="0.25">
      <c r="A35" s="1">
        <f t="shared" si="3"/>
        <v>32</v>
      </c>
      <c r="B35" s="2" t="s">
        <v>39</v>
      </c>
      <c r="C35" s="3">
        <v>69616490</v>
      </c>
      <c r="D35" s="50">
        <v>599.404</v>
      </c>
      <c r="E35" s="20">
        <v>559</v>
      </c>
      <c r="F35" s="24">
        <f t="shared" si="13"/>
        <v>93.259304242213943</v>
      </c>
      <c r="G35" s="50">
        <v>4.4740000000000002</v>
      </c>
      <c r="H35" s="20">
        <v>5</v>
      </c>
      <c r="I35" s="24">
        <f t="shared" si="14"/>
        <v>111.75681716584711</v>
      </c>
      <c r="J35" s="50">
        <v>34.912999999999997</v>
      </c>
      <c r="K35" s="21">
        <v>28</v>
      </c>
      <c r="L35" s="24">
        <f t="shared" si="15"/>
        <v>80.199352676653405</v>
      </c>
      <c r="M35" s="17">
        <f t="shared" si="0"/>
        <v>638.79100000000005</v>
      </c>
      <c r="N35" s="17">
        <f t="shared" si="1"/>
        <v>592</v>
      </c>
      <c r="O35" s="47">
        <f t="shared" si="2"/>
        <v>92.675068997528129</v>
      </c>
      <c r="P35" s="49"/>
    </row>
    <row r="36" spans="1:16" ht="30" x14ac:dyDescent="0.25">
      <c r="A36" s="1">
        <f t="shared" si="3"/>
        <v>33</v>
      </c>
      <c r="B36" s="30" t="s">
        <v>40</v>
      </c>
      <c r="C36" s="12">
        <v>69620000</v>
      </c>
      <c r="D36" s="18">
        <v>12085.552</v>
      </c>
      <c r="E36" s="22">
        <v>11309</v>
      </c>
      <c r="F36" s="23">
        <f>E36/D36*100</f>
        <v>93.574542561233457</v>
      </c>
      <c r="G36" s="18">
        <v>3526.2176599999998</v>
      </c>
      <c r="H36" s="22">
        <v>3455</v>
      </c>
      <c r="I36" s="23">
        <f>H36/G36*100</f>
        <v>97.980338513760373</v>
      </c>
      <c r="J36" s="18">
        <v>3519.1921000000002</v>
      </c>
      <c r="K36" s="22">
        <v>3240</v>
      </c>
      <c r="L36" s="23">
        <f>K36/J36*100</f>
        <v>92.066585396119748</v>
      </c>
      <c r="M36" s="18">
        <f t="shared" ref="M36:M67" si="16">D36+G36+J36</f>
        <v>19130.961759999998</v>
      </c>
      <c r="N36" s="18">
        <f t="shared" ref="N36:N67" si="17">E36+H36+K36</f>
        <v>18004</v>
      </c>
      <c r="O36" s="23">
        <f t="shared" ref="O36:O67" si="18">N36/M36*100</f>
        <v>94.10922579775206</v>
      </c>
      <c r="P36" s="49"/>
    </row>
    <row r="37" spans="1:16" x14ac:dyDescent="0.25">
      <c r="A37" s="1">
        <f t="shared" si="3"/>
        <v>34</v>
      </c>
      <c r="B37" s="4" t="s">
        <v>41</v>
      </c>
      <c r="C37" s="5">
        <v>69620410</v>
      </c>
      <c r="D37" s="50">
        <v>560.529</v>
      </c>
      <c r="E37" s="19">
        <v>427</v>
      </c>
      <c r="F37" s="24">
        <f t="shared" ref="F37:F41" si="19">E37/D37*100</f>
        <v>76.178038959625638</v>
      </c>
      <c r="G37" s="50">
        <v>235.148</v>
      </c>
      <c r="H37" s="20">
        <v>159</v>
      </c>
      <c r="I37" s="24">
        <f t="shared" ref="I37:I41" si="20">H37/G37*100</f>
        <v>67.616990150883709</v>
      </c>
      <c r="J37" s="50">
        <v>39.164000000000001</v>
      </c>
      <c r="K37" s="21">
        <v>17</v>
      </c>
      <c r="L37" s="24">
        <f t="shared" ref="L37:L41" si="21">K37/J37*100</f>
        <v>43.407210703707484</v>
      </c>
      <c r="M37" s="17">
        <f t="shared" si="16"/>
        <v>834.84100000000001</v>
      </c>
      <c r="N37" s="17">
        <f t="shared" si="17"/>
        <v>603</v>
      </c>
      <c r="O37" s="47">
        <f t="shared" si="18"/>
        <v>72.229322709354236</v>
      </c>
      <c r="P37" s="49"/>
    </row>
    <row r="38" spans="1:16" x14ac:dyDescent="0.25">
      <c r="A38" s="1">
        <f t="shared" si="3"/>
        <v>35</v>
      </c>
      <c r="B38" s="4" t="s">
        <v>42</v>
      </c>
      <c r="C38" s="5">
        <v>69620420</v>
      </c>
      <c r="D38" s="50">
        <v>8796.6689999999999</v>
      </c>
      <c r="E38" s="19">
        <v>8328</v>
      </c>
      <c r="F38" s="24">
        <f t="shared" si="19"/>
        <v>94.672199215407559</v>
      </c>
      <c r="G38" s="50">
        <v>2248.5102599999996</v>
      </c>
      <c r="H38" s="20">
        <v>2222</v>
      </c>
      <c r="I38" s="24">
        <f t="shared" si="20"/>
        <v>98.820985588920578</v>
      </c>
      <c r="J38" s="50">
        <v>3035.3911000000003</v>
      </c>
      <c r="K38" s="21">
        <v>2777</v>
      </c>
      <c r="L38" s="24">
        <f t="shared" si="21"/>
        <v>91.487386913666569</v>
      </c>
      <c r="M38" s="17">
        <f t="shared" si="16"/>
        <v>14080.57036</v>
      </c>
      <c r="N38" s="17">
        <f t="shared" si="17"/>
        <v>13327</v>
      </c>
      <c r="O38" s="47">
        <f t="shared" si="18"/>
        <v>94.64815457944276</v>
      </c>
      <c r="P38" s="49"/>
    </row>
    <row r="39" spans="1:16" x14ac:dyDescent="0.25">
      <c r="A39" s="1">
        <f t="shared" si="3"/>
        <v>36</v>
      </c>
      <c r="B39" s="4" t="s">
        <v>43</v>
      </c>
      <c r="C39" s="5">
        <v>69620430</v>
      </c>
      <c r="D39" s="50">
        <v>986.27099999999996</v>
      </c>
      <c r="E39" s="19">
        <v>897</v>
      </c>
      <c r="F39" s="24">
        <f t="shared" si="19"/>
        <v>90.94863379334889</v>
      </c>
      <c r="G39" s="50">
        <v>487.38600000000002</v>
      </c>
      <c r="H39" s="20">
        <v>536</v>
      </c>
      <c r="I39" s="24">
        <f t="shared" si="20"/>
        <v>109.97443504737518</v>
      </c>
      <c r="J39" s="50">
        <v>143.34700000000001</v>
      </c>
      <c r="K39" s="21">
        <v>139</v>
      </c>
      <c r="L39" s="24">
        <f t="shared" si="21"/>
        <v>96.967498447822408</v>
      </c>
      <c r="M39" s="17">
        <f t="shared" si="16"/>
        <v>1617.0039999999999</v>
      </c>
      <c r="N39" s="17">
        <f t="shared" si="17"/>
        <v>1572</v>
      </c>
      <c r="O39" s="47">
        <f t="shared" si="18"/>
        <v>97.216828158742956</v>
      </c>
      <c r="P39" s="49"/>
    </row>
    <row r="40" spans="1:16" x14ac:dyDescent="0.25">
      <c r="A40" s="1">
        <f t="shared" si="3"/>
        <v>37</v>
      </c>
      <c r="B40" s="4" t="s">
        <v>44</v>
      </c>
      <c r="C40" s="5">
        <v>69620440</v>
      </c>
      <c r="D40" s="50">
        <v>749.09400000000005</v>
      </c>
      <c r="E40" s="19">
        <v>738</v>
      </c>
      <c r="F40" s="24">
        <f t="shared" si="19"/>
        <v>98.519010965246011</v>
      </c>
      <c r="G40" s="50">
        <v>197.375</v>
      </c>
      <c r="H40" s="20">
        <v>212</v>
      </c>
      <c r="I40" s="24">
        <f t="shared" si="20"/>
        <v>107.40975300823305</v>
      </c>
      <c r="J40" s="50">
        <v>180.03800000000001</v>
      </c>
      <c r="K40" s="21">
        <v>207</v>
      </c>
      <c r="L40" s="24">
        <f t="shared" si="21"/>
        <v>114.97572734644908</v>
      </c>
      <c r="M40" s="17">
        <f t="shared" si="16"/>
        <v>1126.5070000000001</v>
      </c>
      <c r="N40" s="17">
        <f t="shared" si="17"/>
        <v>1157</v>
      </c>
      <c r="O40" s="28">
        <f t="shared" si="18"/>
        <v>102.70686289565887</v>
      </c>
      <c r="P40" s="49"/>
    </row>
    <row r="41" spans="1:16" x14ac:dyDescent="0.25">
      <c r="A41" s="1">
        <f t="shared" si="3"/>
        <v>38</v>
      </c>
      <c r="B41" s="4" t="s">
        <v>45</v>
      </c>
      <c r="C41" s="5">
        <v>69620450</v>
      </c>
      <c r="D41" s="50">
        <v>992.98900000000003</v>
      </c>
      <c r="E41" s="19">
        <v>919</v>
      </c>
      <c r="F41" s="24">
        <f t="shared" si="19"/>
        <v>92.548860057865696</v>
      </c>
      <c r="G41" s="50">
        <v>357.79840000000002</v>
      </c>
      <c r="H41" s="20">
        <v>326</v>
      </c>
      <c r="I41" s="24">
        <f t="shared" si="20"/>
        <v>91.112760705469896</v>
      </c>
      <c r="J41" s="50">
        <v>121.252</v>
      </c>
      <c r="K41" s="21">
        <v>100</v>
      </c>
      <c r="L41" s="24">
        <f t="shared" si="21"/>
        <v>82.472866426945529</v>
      </c>
      <c r="M41" s="17">
        <f t="shared" si="16"/>
        <v>1472.0394000000001</v>
      </c>
      <c r="N41" s="17">
        <f t="shared" si="17"/>
        <v>1345</v>
      </c>
      <c r="O41" s="47">
        <f t="shared" si="18"/>
        <v>91.369836975830935</v>
      </c>
      <c r="P41" s="49"/>
    </row>
    <row r="42" spans="1:16" ht="30" x14ac:dyDescent="0.25">
      <c r="A42" s="1">
        <f t="shared" si="3"/>
        <v>39</v>
      </c>
      <c r="B42" s="32" t="s">
        <v>46</v>
      </c>
      <c r="C42" s="14">
        <v>69624000</v>
      </c>
      <c r="D42" s="18">
        <v>21497.60482</v>
      </c>
      <c r="E42" s="22">
        <v>20344</v>
      </c>
      <c r="F42" s="23">
        <f>E42/D42*100</f>
        <v>94.633798371217807</v>
      </c>
      <c r="G42" s="18">
        <v>1376.88372</v>
      </c>
      <c r="H42" s="22">
        <v>1360</v>
      </c>
      <c r="I42" s="23">
        <f>H42/G42*100</f>
        <v>98.773772995151688</v>
      </c>
      <c r="J42" s="18">
        <v>6269.72</v>
      </c>
      <c r="K42" s="22">
        <v>5524</v>
      </c>
      <c r="L42" s="23">
        <f>K42/J42*100</f>
        <v>88.106007923798828</v>
      </c>
      <c r="M42" s="18">
        <f t="shared" si="16"/>
        <v>29144.208540000003</v>
      </c>
      <c r="N42" s="18">
        <f t="shared" si="17"/>
        <v>27228</v>
      </c>
      <c r="O42" s="23">
        <f t="shared" si="18"/>
        <v>93.425079506379333</v>
      </c>
      <c r="P42" s="49"/>
    </row>
    <row r="43" spans="1:16" x14ac:dyDescent="0.25">
      <c r="A43" s="1">
        <f t="shared" si="3"/>
        <v>40</v>
      </c>
      <c r="B43" s="6" t="s">
        <v>47</v>
      </c>
      <c r="C43" s="7">
        <v>69624416</v>
      </c>
      <c r="D43" s="50">
        <v>490.28100000000001</v>
      </c>
      <c r="E43" s="20">
        <v>488</v>
      </c>
      <c r="F43" s="24">
        <f t="shared" ref="F43:F54" si="22">E43/D43*100</f>
        <v>99.534756598766833</v>
      </c>
      <c r="G43" s="50">
        <v>13.263999999999999</v>
      </c>
      <c r="H43" s="20">
        <v>13</v>
      </c>
      <c r="I43" s="24">
        <f t="shared" ref="I43:I54" si="23">H43/G43*100</f>
        <v>98.009650180940895</v>
      </c>
      <c r="J43" s="50">
        <v>96.012</v>
      </c>
      <c r="K43" s="21">
        <v>62</v>
      </c>
      <c r="L43" s="24">
        <f t="shared" ref="L43:L54" si="24">K43/J43*100</f>
        <v>64.575261425655128</v>
      </c>
      <c r="M43" s="17">
        <f t="shared" si="16"/>
        <v>599.55700000000002</v>
      </c>
      <c r="N43" s="17">
        <f t="shared" si="17"/>
        <v>563</v>
      </c>
      <c r="O43" s="47">
        <f t="shared" si="18"/>
        <v>93.902664800844633</v>
      </c>
      <c r="P43" s="49"/>
    </row>
    <row r="44" spans="1:16" x14ac:dyDescent="0.25">
      <c r="A44" s="1">
        <f t="shared" si="3"/>
        <v>41</v>
      </c>
      <c r="B44" s="6" t="s">
        <v>48</v>
      </c>
      <c r="C44" s="7">
        <v>69624422</v>
      </c>
      <c r="D44" s="50">
        <v>14656.62182</v>
      </c>
      <c r="E44" s="20">
        <v>13975</v>
      </c>
      <c r="F44" s="24">
        <f t="shared" si="22"/>
        <v>95.349393411584941</v>
      </c>
      <c r="G44" s="50">
        <v>1021.82672</v>
      </c>
      <c r="H44" s="20">
        <v>985</v>
      </c>
      <c r="I44" s="24">
        <f t="shared" si="23"/>
        <v>96.3959916804681</v>
      </c>
      <c r="J44" s="50">
        <v>4970.8339999999998</v>
      </c>
      <c r="K44" s="21">
        <v>4354</v>
      </c>
      <c r="L44" s="24">
        <f t="shared" si="24"/>
        <v>87.590935444635647</v>
      </c>
      <c r="M44" s="17">
        <f t="shared" si="16"/>
        <v>20649.28254</v>
      </c>
      <c r="N44" s="17">
        <f t="shared" si="17"/>
        <v>19314</v>
      </c>
      <c r="O44" s="47">
        <f t="shared" si="18"/>
        <v>93.533516056001432</v>
      </c>
      <c r="P44" s="49"/>
    </row>
    <row r="45" spans="1:16" x14ac:dyDescent="0.25">
      <c r="A45" s="1">
        <f t="shared" si="3"/>
        <v>42</v>
      </c>
      <c r="B45" s="6" t="s">
        <v>49</v>
      </c>
      <c r="C45" s="7">
        <v>69624424</v>
      </c>
      <c r="D45" s="50">
        <v>95.540999999999997</v>
      </c>
      <c r="E45" s="20">
        <v>136</v>
      </c>
      <c r="F45" s="24">
        <f t="shared" si="22"/>
        <v>142.34726452517768</v>
      </c>
      <c r="G45" s="50">
        <v>1.0429999999999999</v>
      </c>
      <c r="H45" s="20">
        <v>1</v>
      </c>
      <c r="I45" s="24">
        <f t="shared" si="23"/>
        <v>95.877277085330775</v>
      </c>
      <c r="J45" s="50">
        <v>8.8970000000000002</v>
      </c>
      <c r="K45" s="21">
        <v>3</v>
      </c>
      <c r="L45" s="24">
        <f t="shared" si="24"/>
        <v>33.719231201528608</v>
      </c>
      <c r="M45" s="17">
        <f t="shared" si="16"/>
        <v>105.48100000000001</v>
      </c>
      <c r="N45" s="17">
        <f t="shared" si="17"/>
        <v>140</v>
      </c>
      <c r="O45" s="28">
        <f t="shared" si="18"/>
        <v>132.72532494003659</v>
      </c>
      <c r="P45" s="49"/>
    </row>
    <row r="46" spans="1:16" x14ac:dyDescent="0.25">
      <c r="A46" s="1">
        <f t="shared" si="3"/>
        <v>43</v>
      </c>
      <c r="B46" s="6" t="s">
        <v>50</v>
      </c>
      <c r="C46" s="7">
        <v>69624440</v>
      </c>
      <c r="D46" s="50">
        <v>2501.8440000000001</v>
      </c>
      <c r="E46" s="20">
        <v>2335</v>
      </c>
      <c r="F46" s="24">
        <f t="shared" si="22"/>
        <v>93.331158937167942</v>
      </c>
      <c r="G46" s="50">
        <v>235.48599999999999</v>
      </c>
      <c r="H46" s="20">
        <v>248</v>
      </c>
      <c r="I46" s="24">
        <f t="shared" si="23"/>
        <v>105.31411633812627</v>
      </c>
      <c r="J46" s="50">
        <v>455.97800000000001</v>
      </c>
      <c r="K46" s="21">
        <v>472</v>
      </c>
      <c r="L46" s="24">
        <f t="shared" si="24"/>
        <v>103.51376601502704</v>
      </c>
      <c r="M46" s="17">
        <f t="shared" si="16"/>
        <v>3193.308</v>
      </c>
      <c r="N46" s="17">
        <f t="shared" si="17"/>
        <v>3055</v>
      </c>
      <c r="O46" s="47">
        <f t="shared" si="18"/>
        <v>95.668817414417902</v>
      </c>
      <c r="P46" s="49"/>
    </row>
    <row r="47" spans="1:16" x14ac:dyDescent="0.25">
      <c r="A47" s="1">
        <f t="shared" si="3"/>
        <v>44</v>
      </c>
      <c r="B47" s="6" t="s">
        <v>51</v>
      </c>
      <c r="C47" s="7">
        <v>69624442</v>
      </c>
      <c r="D47" s="50">
        <v>837.83</v>
      </c>
      <c r="E47" s="20">
        <v>842</v>
      </c>
      <c r="F47" s="24">
        <f t="shared" si="22"/>
        <v>100.49771433345667</v>
      </c>
      <c r="G47" s="50">
        <v>14.744999999999999</v>
      </c>
      <c r="H47" s="20">
        <v>28</v>
      </c>
      <c r="I47" s="24">
        <f t="shared" si="23"/>
        <v>189.89487962021025</v>
      </c>
      <c r="J47" s="50">
        <v>91.912000000000006</v>
      </c>
      <c r="K47" s="21">
        <v>112</v>
      </c>
      <c r="L47" s="24">
        <f t="shared" si="24"/>
        <v>121.85568804943858</v>
      </c>
      <c r="M47" s="17">
        <f t="shared" si="16"/>
        <v>944.48700000000008</v>
      </c>
      <c r="N47" s="17">
        <f t="shared" si="17"/>
        <v>982</v>
      </c>
      <c r="O47" s="28">
        <f t="shared" si="18"/>
        <v>103.97178574188951</v>
      </c>
      <c r="P47" s="49"/>
    </row>
    <row r="48" spans="1:16" x14ac:dyDescent="0.25">
      <c r="A48" s="1">
        <f t="shared" si="3"/>
        <v>45</v>
      </c>
      <c r="B48" s="6" t="s">
        <v>52</v>
      </c>
      <c r="C48" s="7">
        <v>69624448</v>
      </c>
      <c r="D48" s="50">
        <v>166.971</v>
      </c>
      <c r="E48" s="20">
        <v>137</v>
      </c>
      <c r="F48" s="24">
        <f t="shared" si="22"/>
        <v>82.050176377933894</v>
      </c>
      <c r="G48" s="50">
        <v>1.2130000000000001</v>
      </c>
      <c r="H48" s="20">
        <v>1</v>
      </c>
      <c r="I48" s="24">
        <f t="shared" si="23"/>
        <v>82.440230832646321</v>
      </c>
      <c r="J48" s="50">
        <v>17.702000000000002</v>
      </c>
      <c r="K48" s="21">
        <v>16</v>
      </c>
      <c r="L48" s="24">
        <f t="shared" si="24"/>
        <v>90.385267201446155</v>
      </c>
      <c r="M48" s="17">
        <f t="shared" si="16"/>
        <v>185.886</v>
      </c>
      <c r="N48" s="17">
        <f t="shared" si="17"/>
        <v>154</v>
      </c>
      <c r="O48" s="47">
        <f t="shared" si="18"/>
        <v>82.846475796993857</v>
      </c>
      <c r="P48" s="49"/>
    </row>
    <row r="49" spans="1:16" x14ac:dyDescent="0.25">
      <c r="A49" s="1">
        <f t="shared" si="3"/>
        <v>46</v>
      </c>
      <c r="B49" s="6" t="s">
        <v>53</v>
      </c>
      <c r="C49" s="7">
        <v>69624452</v>
      </c>
      <c r="D49" s="50">
        <v>1404.768</v>
      </c>
      <c r="E49" s="20">
        <v>1200</v>
      </c>
      <c r="F49" s="24">
        <f t="shared" si="22"/>
        <v>85.423358163056108</v>
      </c>
      <c r="G49" s="50">
        <v>77.691000000000003</v>
      </c>
      <c r="H49" s="20">
        <v>74</v>
      </c>
      <c r="I49" s="24">
        <f t="shared" si="23"/>
        <v>95.249127955619045</v>
      </c>
      <c r="J49" s="50">
        <v>340.35599999999999</v>
      </c>
      <c r="K49" s="21">
        <v>277</v>
      </c>
      <c r="L49" s="24">
        <f t="shared" si="24"/>
        <v>81.385372962427581</v>
      </c>
      <c r="M49" s="17">
        <f t="shared" si="16"/>
        <v>1822.8150000000001</v>
      </c>
      <c r="N49" s="17">
        <f t="shared" si="17"/>
        <v>1551</v>
      </c>
      <c r="O49" s="47">
        <f t="shared" si="18"/>
        <v>85.088174060450456</v>
      </c>
      <c r="P49" s="49"/>
    </row>
    <row r="50" spans="1:16" x14ac:dyDescent="0.25">
      <c r="A50" s="1">
        <f t="shared" si="3"/>
        <v>47</v>
      </c>
      <c r="B50" s="6" t="s">
        <v>54</v>
      </c>
      <c r="C50" s="7">
        <v>69624456</v>
      </c>
      <c r="D50" s="50">
        <v>431.31099999999998</v>
      </c>
      <c r="E50" s="20">
        <v>415</v>
      </c>
      <c r="F50" s="24">
        <f t="shared" si="22"/>
        <v>96.218274052829628</v>
      </c>
      <c r="G50" s="50">
        <v>1.4990000000000001</v>
      </c>
      <c r="H50" s="20">
        <v>1</v>
      </c>
      <c r="I50" s="24">
        <f t="shared" si="23"/>
        <v>66.711140760507007</v>
      </c>
      <c r="J50" s="50">
        <v>152.327</v>
      </c>
      <c r="K50" s="21">
        <v>109</v>
      </c>
      <c r="L50" s="24">
        <f t="shared" si="24"/>
        <v>71.556585503554842</v>
      </c>
      <c r="M50" s="17">
        <f t="shared" si="16"/>
        <v>585.13699999999994</v>
      </c>
      <c r="N50" s="17">
        <f t="shared" si="17"/>
        <v>525</v>
      </c>
      <c r="O50" s="47">
        <f t="shared" si="18"/>
        <v>89.722577789474954</v>
      </c>
      <c r="P50" s="49"/>
    </row>
    <row r="51" spans="1:16" x14ac:dyDescent="0.25">
      <c r="A51" s="1">
        <f t="shared" si="3"/>
        <v>48</v>
      </c>
      <c r="B51" s="6" t="s">
        <v>55</v>
      </c>
      <c r="C51" s="7">
        <v>69624472</v>
      </c>
      <c r="D51" s="50">
        <v>329.46600000000001</v>
      </c>
      <c r="E51" s="20">
        <v>321</v>
      </c>
      <c r="F51" s="24">
        <f t="shared" si="22"/>
        <v>97.430387354082058</v>
      </c>
      <c r="G51" s="50">
        <v>0.17399999999999999</v>
      </c>
      <c r="H51" s="20">
        <v>0</v>
      </c>
      <c r="I51" s="24">
        <v>0</v>
      </c>
      <c r="J51" s="50">
        <v>72.691000000000003</v>
      </c>
      <c r="K51" s="21">
        <v>71</v>
      </c>
      <c r="L51" s="24">
        <f t="shared" si="24"/>
        <v>97.673714765239168</v>
      </c>
      <c r="M51" s="17">
        <f t="shared" si="16"/>
        <v>402.33100000000002</v>
      </c>
      <c r="N51" s="17">
        <f t="shared" si="17"/>
        <v>392</v>
      </c>
      <c r="O51" s="47">
        <f t="shared" si="18"/>
        <v>97.432213774230675</v>
      </c>
      <c r="P51" s="49"/>
    </row>
    <row r="52" spans="1:16" x14ac:dyDescent="0.25">
      <c r="A52" s="1">
        <f t="shared" si="3"/>
        <v>49</v>
      </c>
      <c r="B52" s="6" t="s">
        <v>56</v>
      </c>
      <c r="C52" s="7">
        <v>69624476</v>
      </c>
      <c r="D52" s="50">
        <v>281.33699999999999</v>
      </c>
      <c r="E52" s="20">
        <v>224</v>
      </c>
      <c r="F52" s="24">
        <f t="shared" si="22"/>
        <v>79.619815381553082</v>
      </c>
      <c r="G52" s="50">
        <v>1.343</v>
      </c>
      <c r="H52" s="20">
        <v>1</v>
      </c>
      <c r="I52" s="24">
        <f t="shared" si="23"/>
        <v>74.460163812360392</v>
      </c>
      <c r="J52" s="50">
        <v>25.13</v>
      </c>
      <c r="K52" s="21">
        <v>12</v>
      </c>
      <c r="L52" s="24">
        <f t="shared" si="24"/>
        <v>47.751691205730204</v>
      </c>
      <c r="M52" s="17">
        <f t="shared" si="16"/>
        <v>307.81</v>
      </c>
      <c r="N52" s="17">
        <f t="shared" si="17"/>
        <v>237</v>
      </c>
      <c r="O52" s="47">
        <f t="shared" si="18"/>
        <v>76.99554920243007</v>
      </c>
      <c r="P52" s="49"/>
    </row>
    <row r="53" spans="1:16" x14ac:dyDescent="0.25">
      <c r="A53" s="1">
        <f t="shared" si="3"/>
        <v>50</v>
      </c>
      <c r="B53" s="6" t="s">
        <v>57</v>
      </c>
      <c r="C53" s="7">
        <v>69624480</v>
      </c>
      <c r="D53" s="50">
        <v>153.77099999999999</v>
      </c>
      <c r="E53" s="20">
        <v>155</v>
      </c>
      <c r="F53" s="24">
        <f t="shared" si="22"/>
        <v>100.79924042894955</v>
      </c>
      <c r="G53" s="50">
        <v>2.6629999999999998</v>
      </c>
      <c r="H53" s="20">
        <v>2</v>
      </c>
      <c r="I53" s="24">
        <f t="shared" si="23"/>
        <v>75.103266992114158</v>
      </c>
      <c r="J53" s="50">
        <v>31.535</v>
      </c>
      <c r="K53" s="21">
        <v>31</v>
      </c>
      <c r="L53" s="24">
        <f t="shared" si="24"/>
        <v>98.30347233232915</v>
      </c>
      <c r="M53" s="17">
        <f t="shared" si="16"/>
        <v>187.96899999999999</v>
      </c>
      <c r="N53" s="17">
        <f t="shared" si="17"/>
        <v>188</v>
      </c>
      <c r="O53" s="28">
        <f t="shared" si="18"/>
        <v>100.01649208114105</v>
      </c>
      <c r="P53" s="49"/>
    </row>
    <row r="54" spans="1:16" x14ac:dyDescent="0.25">
      <c r="A54" s="1">
        <f t="shared" si="3"/>
        <v>51</v>
      </c>
      <c r="B54" s="6" t="s">
        <v>58</v>
      </c>
      <c r="C54" s="7">
        <v>69624484</v>
      </c>
      <c r="D54" s="50">
        <v>147.863</v>
      </c>
      <c r="E54" s="20">
        <v>116</v>
      </c>
      <c r="F54" s="24">
        <f t="shared" si="22"/>
        <v>78.450998559477355</v>
      </c>
      <c r="G54" s="50">
        <v>5.9359999999999999</v>
      </c>
      <c r="H54" s="20">
        <v>6</v>
      </c>
      <c r="I54" s="24">
        <f t="shared" si="23"/>
        <v>101.07816711590296</v>
      </c>
      <c r="J54" s="50">
        <v>6.3460000000000001</v>
      </c>
      <c r="K54" s="21">
        <v>5</v>
      </c>
      <c r="L54" s="24">
        <f t="shared" si="24"/>
        <v>78.789788843365898</v>
      </c>
      <c r="M54" s="17">
        <f t="shared" si="16"/>
        <v>160.14500000000001</v>
      </c>
      <c r="N54" s="17">
        <f t="shared" si="17"/>
        <v>127</v>
      </c>
      <c r="O54" s="47">
        <f t="shared" si="18"/>
        <v>79.30313153704455</v>
      </c>
      <c r="P54" s="49"/>
    </row>
    <row r="55" spans="1:16" ht="30" x14ac:dyDescent="0.25">
      <c r="A55" s="1">
        <f t="shared" si="3"/>
        <v>52</v>
      </c>
      <c r="B55" s="31" t="s">
        <v>59</v>
      </c>
      <c r="C55" s="13">
        <v>69628000</v>
      </c>
      <c r="D55" s="18">
        <v>14187.522999999999</v>
      </c>
      <c r="E55" s="22">
        <v>13668</v>
      </c>
      <c r="F55" s="23">
        <f>E55/D55*100</f>
        <v>96.338169813011049</v>
      </c>
      <c r="G55" s="18">
        <v>8128.0370000000003</v>
      </c>
      <c r="H55" s="22">
        <v>7843</v>
      </c>
      <c r="I55" s="23">
        <f>H55/G55*100</f>
        <v>96.493163109370684</v>
      </c>
      <c r="J55" s="18">
        <v>4244.241</v>
      </c>
      <c r="K55" s="22">
        <v>3994</v>
      </c>
      <c r="L55" s="23">
        <f>K55/J55*100</f>
        <v>94.103987026184427</v>
      </c>
      <c r="M55" s="18">
        <f t="shared" si="16"/>
        <v>26559.800999999999</v>
      </c>
      <c r="N55" s="18">
        <f t="shared" si="17"/>
        <v>25505</v>
      </c>
      <c r="O55" s="23">
        <f t="shared" si="18"/>
        <v>96.028580937033382</v>
      </c>
      <c r="P55" s="49"/>
    </row>
    <row r="56" spans="1:16" x14ac:dyDescent="0.25">
      <c r="A56" s="1">
        <f t="shared" si="3"/>
        <v>53</v>
      </c>
      <c r="B56" s="2" t="s">
        <v>60</v>
      </c>
      <c r="C56" s="3">
        <v>69628435</v>
      </c>
      <c r="D56" s="50">
        <v>7198.1</v>
      </c>
      <c r="E56" s="20">
        <v>6929</v>
      </c>
      <c r="F56" s="24">
        <f t="shared" ref="F56:F63" si="25">E56/D56*100</f>
        <v>96.26151345493949</v>
      </c>
      <c r="G56" s="50">
        <v>3205.105</v>
      </c>
      <c r="H56" s="20">
        <v>3044</v>
      </c>
      <c r="I56" s="24">
        <f t="shared" ref="I56:I63" si="26">H56/G56*100</f>
        <v>94.973487608050277</v>
      </c>
      <c r="J56" s="50">
        <v>2587.8620000000001</v>
      </c>
      <c r="K56" s="21">
        <v>2474</v>
      </c>
      <c r="L56" s="24">
        <f t="shared" ref="L56:L63" si="27">K56/J56*100</f>
        <v>95.60015178552797</v>
      </c>
      <c r="M56" s="17">
        <f t="shared" si="16"/>
        <v>12991.066999999999</v>
      </c>
      <c r="N56" s="17">
        <f t="shared" si="17"/>
        <v>12447</v>
      </c>
      <c r="O56" s="47">
        <f t="shared" si="18"/>
        <v>95.811991424568916</v>
      </c>
      <c r="P56" s="49"/>
    </row>
    <row r="57" spans="1:16" x14ac:dyDescent="0.25">
      <c r="A57" s="1">
        <f t="shared" si="3"/>
        <v>54</v>
      </c>
      <c r="B57" s="2" t="s">
        <v>61</v>
      </c>
      <c r="C57" s="3">
        <v>69628440</v>
      </c>
      <c r="D57" s="50">
        <v>659.64099999999996</v>
      </c>
      <c r="E57" s="20">
        <v>672</v>
      </c>
      <c r="F57" s="24">
        <f t="shared" si="25"/>
        <v>101.87359487963907</v>
      </c>
      <c r="G57" s="50">
        <v>827.226</v>
      </c>
      <c r="H57" s="20">
        <v>818</v>
      </c>
      <c r="I57" s="24">
        <f t="shared" si="26"/>
        <v>98.884706235055475</v>
      </c>
      <c r="J57" s="50">
        <v>119.483</v>
      </c>
      <c r="K57" s="21">
        <v>120</v>
      </c>
      <c r="L57" s="24">
        <f t="shared" si="27"/>
        <v>100.43269753856197</v>
      </c>
      <c r="M57" s="17">
        <f t="shared" si="16"/>
        <v>1606.35</v>
      </c>
      <c r="N57" s="17">
        <f t="shared" si="17"/>
        <v>1610</v>
      </c>
      <c r="O57" s="28">
        <f t="shared" si="18"/>
        <v>100.22722320789367</v>
      </c>
      <c r="P57" s="49"/>
    </row>
    <row r="58" spans="1:16" x14ac:dyDescent="0.25">
      <c r="A58" s="1">
        <f t="shared" si="3"/>
        <v>55</v>
      </c>
      <c r="B58" s="2" t="s">
        <v>62</v>
      </c>
      <c r="C58" s="3">
        <v>69628445</v>
      </c>
      <c r="D58" s="50">
        <v>641.11500000000001</v>
      </c>
      <c r="E58" s="20">
        <v>565</v>
      </c>
      <c r="F58" s="24">
        <f t="shared" si="25"/>
        <v>88.127714996529477</v>
      </c>
      <c r="G58" s="50">
        <v>773.64200000000005</v>
      </c>
      <c r="H58" s="20">
        <v>720</v>
      </c>
      <c r="I58" s="24">
        <f t="shared" si="26"/>
        <v>93.066301984638883</v>
      </c>
      <c r="J58" s="50">
        <v>191.45500000000001</v>
      </c>
      <c r="K58" s="21">
        <v>178</v>
      </c>
      <c r="L58" s="24">
        <f t="shared" si="27"/>
        <v>92.972238907315031</v>
      </c>
      <c r="M58" s="17">
        <f t="shared" si="16"/>
        <v>1606.212</v>
      </c>
      <c r="N58" s="17">
        <f t="shared" si="17"/>
        <v>1463</v>
      </c>
      <c r="O58" s="47">
        <f t="shared" si="18"/>
        <v>91.083866886811947</v>
      </c>
      <c r="P58" s="49"/>
    </row>
    <row r="59" spans="1:16" x14ac:dyDescent="0.25">
      <c r="A59" s="1">
        <f t="shared" si="3"/>
        <v>56</v>
      </c>
      <c r="B59" s="2" t="s">
        <v>63</v>
      </c>
      <c r="C59" s="3">
        <v>69628460</v>
      </c>
      <c r="D59" s="50">
        <v>806.827</v>
      </c>
      <c r="E59" s="20">
        <v>737</v>
      </c>
      <c r="F59" s="24">
        <f t="shared" si="25"/>
        <v>91.345480505734187</v>
      </c>
      <c r="G59" s="50">
        <v>793.55899999999997</v>
      </c>
      <c r="H59" s="20">
        <v>780</v>
      </c>
      <c r="I59" s="24">
        <f t="shared" si="26"/>
        <v>98.291368379666793</v>
      </c>
      <c r="J59" s="50">
        <v>91.082999999999998</v>
      </c>
      <c r="K59" s="21">
        <v>78</v>
      </c>
      <c r="L59" s="24">
        <f t="shared" si="27"/>
        <v>85.636177991502265</v>
      </c>
      <c r="M59" s="17">
        <f t="shared" si="16"/>
        <v>1691.4690000000001</v>
      </c>
      <c r="N59" s="17">
        <f t="shared" si="17"/>
        <v>1595</v>
      </c>
      <c r="O59" s="47">
        <f t="shared" si="18"/>
        <v>94.296732603435245</v>
      </c>
      <c r="P59" s="49"/>
    </row>
    <row r="60" spans="1:16" x14ac:dyDescent="0.25">
      <c r="A60" s="1">
        <f t="shared" si="3"/>
        <v>57</v>
      </c>
      <c r="B60" s="2" t="s">
        <v>64</v>
      </c>
      <c r="C60" s="3">
        <v>69628465</v>
      </c>
      <c r="D60" s="50">
        <v>1561.364</v>
      </c>
      <c r="E60" s="20">
        <v>1474</v>
      </c>
      <c r="F60" s="24">
        <f t="shared" si="25"/>
        <v>94.404635946518553</v>
      </c>
      <c r="G60" s="50">
        <v>818.30499999999995</v>
      </c>
      <c r="H60" s="20">
        <v>802</v>
      </c>
      <c r="I60" s="24">
        <f t="shared" si="26"/>
        <v>98.00746665363161</v>
      </c>
      <c r="J60" s="50">
        <v>529.46</v>
      </c>
      <c r="K60" s="21">
        <v>489</v>
      </c>
      <c r="L60" s="24">
        <f t="shared" si="27"/>
        <v>92.358251803724542</v>
      </c>
      <c r="M60" s="17">
        <f t="shared" si="16"/>
        <v>2909.1289999999999</v>
      </c>
      <c r="N60" s="17">
        <f t="shared" si="17"/>
        <v>2765</v>
      </c>
      <c r="O60" s="47">
        <f t="shared" si="18"/>
        <v>95.045630496275692</v>
      </c>
      <c r="P60" s="49"/>
    </row>
    <row r="61" spans="1:16" x14ac:dyDescent="0.25">
      <c r="A61" s="1">
        <f t="shared" si="3"/>
        <v>58</v>
      </c>
      <c r="B61" s="2" t="s">
        <v>65</v>
      </c>
      <c r="C61" s="3">
        <v>69628470</v>
      </c>
      <c r="D61" s="50">
        <v>861.28300000000002</v>
      </c>
      <c r="E61" s="20">
        <v>848</v>
      </c>
      <c r="F61" s="24">
        <f t="shared" si="25"/>
        <v>98.457765914339419</v>
      </c>
      <c r="G61" s="50">
        <v>275.96800000000002</v>
      </c>
      <c r="H61" s="20">
        <v>263</v>
      </c>
      <c r="I61" s="24">
        <f t="shared" si="26"/>
        <v>95.300904452690162</v>
      </c>
      <c r="J61" s="50">
        <v>264.51799999999997</v>
      </c>
      <c r="K61" s="21">
        <v>215</v>
      </c>
      <c r="L61" s="24">
        <f t="shared" si="27"/>
        <v>81.279912898177059</v>
      </c>
      <c r="M61" s="17">
        <f t="shared" si="16"/>
        <v>1401.769</v>
      </c>
      <c r="N61" s="17">
        <f t="shared" si="17"/>
        <v>1326</v>
      </c>
      <c r="O61" s="47">
        <f t="shared" si="18"/>
        <v>94.594758480177546</v>
      </c>
      <c r="P61" s="49"/>
    </row>
    <row r="62" spans="1:16" x14ac:dyDescent="0.25">
      <c r="A62" s="1">
        <f t="shared" si="3"/>
        <v>59</v>
      </c>
      <c r="B62" s="2" t="s">
        <v>66</v>
      </c>
      <c r="C62" s="3">
        <v>69628475</v>
      </c>
      <c r="D62" s="50">
        <v>1289.423</v>
      </c>
      <c r="E62" s="20">
        <v>1288</v>
      </c>
      <c r="F62" s="24">
        <f t="shared" si="25"/>
        <v>99.889640560157517</v>
      </c>
      <c r="G62" s="50">
        <v>703.452</v>
      </c>
      <c r="H62" s="20">
        <v>672</v>
      </c>
      <c r="I62" s="24">
        <f t="shared" si="26"/>
        <v>95.528906023438694</v>
      </c>
      <c r="J62" s="50">
        <v>129.35599999999999</v>
      </c>
      <c r="K62" s="21">
        <v>120</v>
      </c>
      <c r="L62" s="24">
        <f t="shared" si="27"/>
        <v>92.767246977333869</v>
      </c>
      <c r="M62" s="17">
        <f t="shared" si="16"/>
        <v>2122.2309999999998</v>
      </c>
      <c r="N62" s="17">
        <f t="shared" si="17"/>
        <v>2080</v>
      </c>
      <c r="O62" s="47">
        <f t="shared" si="18"/>
        <v>98.010065822240861</v>
      </c>
      <c r="P62" s="49"/>
    </row>
    <row r="63" spans="1:16" x14ac:dyDescent="0.25">
      <c r="A63" s="1">
        <f t="shared" si="3"/>
        <v>60</v>
      </c>
      <c r="B63" s="2" t="s">
        <v>67</v>
      </c>
      <c r="C63" s="3">
        <v>69628480</v>
      </c>
      <c r="D63" s="50">
        <v>1169.77</v>
      </c>
      <c r="E63" s="20">
        <v>1155</v>
      </c>
      <c r="F63" s="24">
        <f t="shared" si="25"/>
        <v>98.7373586260547</v>
      </c>
      <c r="G63" s="50">
        <v>730.78</v>
      </c>
      <c r="H63" s="20">
        <v>744</v>
      </c>
      <c r="I63" s="24">
        <f t="shared" si="26"/>
        <v>101.80902597224883</v>
      </c>
      <c r="J63" s="50">
        <v>331.024</v>
      </c>
      <c r="K63" s="21">
        <v>320</v>
      </c>
      <c r="L63" s="24">
        <f t="shared" si="27"/>
        <v>96.669727874716031</v>
      </c>
      <c r="M63" s="17">
        <f t="shared" si="16"/>
        <v>2231.5740000000001</v>
      </c>
      <c r="N63" s="17">
        <f t="shared" si="17"/>
        <v>2219</v>
      </c>
      <c r="O63" s="61">
        <f t="shared" si="18"/>
        <v>99.436541203652666</v>
      </c>
      <c r="P63" s="49"/>
    </row>
    <row r="64" spans="1:16" ht="30" x14ac:dyDescent="0.25">
      <c r="A64" s="1">
        <f t="shared" si="3"/>
        <v>61</v>
      </c>
      <c r="B64" s="31" t="s">
        <v>68</v>
      </c>
      <c r="C64" s="13">
        <v>69632000</v>
      </c>
      <c r="D64" s="18">
        <v>35370.390629999994</v>
      </c>
      <c r="E64" s="22">
        <v>35318</v>
      </c>
      <c r="F64" s="23">
        <f>E64/D64*100</f>
        <v>99.851879979081829</v>
      </c>
      <c r="G64" s="18">
        <v>4062.3240799999999</v>
      </c>
      <c r="H64" s="22">
        <v>3881</v>
      </c>
      <c r="I64" s="23">
        <f>H64/G64*100</f>
        <v>95.536444743719215</v>
      </c>
      <c r="J64" s="18">
        <v>11961.345210000001</v>
      </c>
      <c r="K64" s="22">
        <v>11295</v>
      </c>
      <c r="L64" s="23">
        <f>K64/J64*100</f>
        <v>94.429178338211329</v>
      </c>
      <c r="M64" s="18">
        <f t="shared" si="16"/>
        <v>51394.059919999992</v>
      </c>
      <c r="N64" s="18">
        <f t="shared" si="17"/>
        <v>50494</v>
      </c>
      <c r="O64" s="23">
        <f t="shared" si="18"/>
        <v>98.248708272121277</v>
      </c>
      <c r="P64" s="49"/>
    </row>
    <row r="65" spans="1:16" x14ac:dyDescent="0.25">
      <c r="A65" s="1">
        <f t="shared" si="3"/>
        <v>62</v>
      </c>
      <c r="B65" s="16" t="s">
        <v>69</v>
      </c>
      <c r="C65" s="3">
        <v>69632101</v>
      </c>
      <c r="D65" s="50">
        <v>28044.304629999999</v>
      </c>
      <c r="E65" s="20">
        <v>27551</v>
      </c>
      <c r="F65" s="24">
        <f t="shared" ref="F65:F70" si="28">E65/D65*100</f>
        <v>98.240981060117662</v>
      </c>
      <c r="G65" s="50">
        <v>3612.6100799999999</v>
      </c>
      <c r="H65" s="20">
        <v>3366</v>
      </c>
      <c r="I65" s="24">
        <f t="shared" ref="I65:I70" si="29">H65/G65*100</f>
        <v>93.17363140391835</v>
      </c>
      <c r="J65" s="50">
        <v>10425.001490000001</v>
      </c>
      <c r="K65" s="21">
        <v>9733</v>
      </c>
      <c r="L65" s="24">
        <f t="shared" ref="L65:L70" si="30">K65/J65*100</f>
        <v>93.362096967911313</v>
      </c>
      <c r="M65" s="17">
        <f t="shared" si="16"/>
        <v>42081.9162</v>
      </c>
      <c r="N65" s="17">
        <f t="shared" si="17"/>
        <v>40650</v>
      </c>
      <c r="O65" s="47">
        <f t="shared" si="18"/>
        <v>96.597312267828713</v>
      </c>
      <c r="P65" s="49"/>
    </row>
    <row r="66" spans="1:16" x14ac:dyDescent="0.25">
      <c r="A66" s="1">
        <f t="shared" si="3"/>
        <v>63</v>
      </c>
      <c r="B66" s="2" t="s">
        <v>70</v>
      </c>
      <c r="C66" s="3">
        <v>69632415</v>
      </c>
      <c r="D66" s="50">
        <v>649.673</v>
      </c>
      <c r="E66" s="20">
        <v>628</v>
      </c>
      <c r="F66" s="24">
        <f t="shared" si="28"/>
        <v>96.664014050145227</v>
      </c>
      <c r="G66" s="50">
        <v>42.395000000000003</v>
      </c>
      <c r="H66" s="20">
        <v>45</v>
      </c>
      <c r="I66" s="24">
        <f t="shared" si="29"/>
        <v>106.14459252270314</v>
      </c>
      <c r="J66" s="50">
        <v>100.15900000000001</v>
      </c>
      <c r="K66" s="21">
        <v>123</v>
      </c>
      <c r="L66" s="24">
        <f t="shared" si="30"/>
        <v>122.80474046266437</v>
      </c>
      <c r="M66" s="17">
        <f t="shared" si="16"/>
        <v>792.22699999999998</v>
      </c>
      <c r="N66" s="17">
        <f t="shared" si="17"/>
        <v>796</v>
      </c>
      <c r="O66" s="28">
        <f t="shared" si="18"/>
        <v>100.4762523872577</v>
      </c>
      <c r="P66" s="49"/>
    </row>
    <row r="67" spans="1:16" x14ac:dyDescent="0.25">
      <c r="A67" s="1">
        <f t="shared" si="3"/>
        <v>64</v>
      </c>
      <c r="B67" s="2" t="s">
        <v>71</v>
      </c>
      <c r="C67" s="3">
        <v>69632455</v>
      </c>
      <c r="D67" s="50">
        <v>1229.1130000000001</v>
      </c>
      <c r="E67" s="20">
        <v>1236</v>
      </c>
      <c r="F67" s="24">
        <f t="shared" si="28"/>
        <v>100.56032276934668</v>
      </c>
      <c r="G67" s="50">
        <v>57.540999999999997</v>
      </c>
      <c r="H67" s="20">
        <v>48</v>
      </c>
      <c r="I67" s="24">
        <f t="shared" si="29"/>
        <v>83.418779652769331</v>
      </c>
      <c r="J67" s="50">
        <v>172.821</v>
      </c>
      <c r="K67" s="21">
        <v>207</v>
      </c>
      <c r="L67" s="24">
        <f t="shared" si="30"/>
        <v>119.77711042060861</v>
      </c>
      <c r="M67" s="17">
        <f t="shared" si="16"/>
        <v>1459.4749999999999</v>
      </c>
      <c r="N67" s="17">
        <f t="shared" si="17"/>
        <v>1491</v>
      </c>
      <c r="O67" s="28">
        <f t="shared" si="18"/>
        <v>102.16002329604825</v>
      </c>
      <c r="P67" s="49"/>
    </row>
    <row r="68" spans="1:16" x14ac:dyDescent="0.25">
      <c r="A68" s="1">
        <f t="shared" si="3"/>
        <v>65</v>
      </c>
      <c r="B68" s="2" t="s">
        <v>72</v>
      </c>
      <c r="C68" s="3">
        <v>69632465</v>
      </c>
      <c r="D68" s="50">
        <v>1069.06</v>
      </c>
      <c r="E68" s="20">
        <v>1133</v>
      </c>
      <c r="F68" s="24">
        <f t="shared" si="28"/>
        <v>105.98095523169889</v>
      </c>
      <c r="G68" s="50">
        <v>51.811</v>
      </c>
      <c r="H68" s="20">
        <v>60</v>
      </c>
      <c r="I68" s="24">
        <f t="shared" si="29"/>
        <v>115.80552392349115</v>
      </c>
      <c r="J68" s="50">
        <v>86.338719999999995</v>
      </c>
      <c r="K68" s="21">
        <v>34</v>
      </c>
      <c r="L68" s="24">
        <f t="shared" si="30"/>
        <v>39.379782327094958</v>
      </c>
      <c r="M68" s="17">
        <f t="shared" ref="M68:M99" si="31">D68+G68+J68</f>
        <v>1207.2097199999998</v>
      </c>
      <c r="N68" s="17">
        <f t="shared" ref="N68:N99" si="32">E68+H68+K68</f>
        <v>1227</v>
      </c>
      <c r="O68" s="28">
        <f t="shared" ref="O68:O99" si="33">N68/M68*100</f>
        <v>101.63934067727686</v>
      </c>
      <c r="P68" s="49"/>
    </row>
    <row r="69" spans="1:16" x14ac:dyDescent="0.25">
      <c r="A69" s="1">
        <f t="shared" si="3"/>
        <v>66</v>
      </c>
      <c r="B69" s="2" t="s">
        <v>73</v>
      </c>
      <c r="C69" s="3">
        <v>69632485</v>
      </c>
      <c r="D69" s="50">
        <v>3251.723</v>
      </c>
      <c r="E69" s="20">
        <v>3330</v>
      </c>
      <c r="F69" s="24">
        <f t="shared" si="28"/>
        <v>102.40724686573857</v>
      </c>
      <c r="G69" s="50">
        <v>277.27100000000002</v>
      </c>
      <c r="H69" s="20">
        <v>330</v>
      </c>
      <c r="I69" s="24">
        <f t="shared" si="29"/>
        <v>119.01713486084012</v>
      </c>
      <c r="J69" s="50">
        <v>1142.8720000000001</v>
      </c>
      <c r="K69" s="21">
        <v>1148</v>
      </c>
      <c r="L69" s="24">
        <f t="shared" si="30"/>
        <v>100.44869416697581</v>
      </c>
      <c r="M69" s="17">
        <f t="shared" si="31"/>
        <v>4671.866</v>
      </c>
      <c r="N69" s="17">
        <f t="shared" si="32"/>
        <v>4808</v>
      </c>
      <c r="O69" s="28">
        <f t="shared" si="33"/>
        <v>102.91391063014221</v>
      </c>
      <c r="P69" s="49"/>
    </row>
    <row r="70" spans="1:16" x14ac:dyDescent="0.25">
      <c r="A70" s="1">
        <f t="shared" ref="A70:A133" si="34">A69+1</f>
        <v>67</v>
      </c>
      <c r="B70" s="2" t="s">
        <v>74</v>
      </c>
      <c r="C70" s="3">
        <v>69632490</v>
      </c>
      <c r="D70" s="50">
        <v>1126.5170000000001</v>
      </c>
      <c r="E70" s="20">
        <v>1440</v>
      </c>
      <c r="F70" s="24">
        <f t="shared" si="28"/>
        <v>127.82763154040285</v>
      </c>
      <c r="G70" s="50">
        <v>20.696000000000002</v>
      </c>
      <c r="H70" s="20">
        <v>32</v>
      </c>
      <c r="I70" s="24">
        <f t="shared" si="29"/>
        <v>154.61925009663702</v>
      </c>
      <c r="J70" s="50">
        <v>34.152999999999999</v>
      </c>
      <c r="K70" s="21">
        <v>50</v>
      </c>
      <c r="L70" s="24">
        <f t="shared" si="30"/>
        <v>146.40002342400376</v>
      </c>
      <c r="M70" s="17">
        <f t="shared" si="31"/>
        <v>1181.366</v>
      </c>
      <c r="N70" s="17">
        <f t="shared" si="32"/>
        <v>1522</v>
      </c>
      <c r="O70" s="28">
        <f t="shared" si="33"/>
        <v>128.83390922034323</v>
      </c>
      <c r="P70" s="49"/>
    </row>
    <row r="71" spans="1:16" ht="30" x14ac:dyDescent="0.25">
      <c r="A71" s="1">
        <f t="shared" si="34"/>
        <v>68</v>
      </c>
      <c r="B71" s="31" t="s">
        <v>75</v>
      </c>
      <c r="C71" s="13">
        <v>69636000</v>
      </c>
      <c r="D71" s="18">
        <v>10470.379999999999</v>
      </c>
      <c r="E71" s="22">
        <v>10209</v>
      </c>
      <c r="F71" s="23">
        <f>E71/D71*100</f>
        <v>97.503624510285221</v>
      </c>
      <c r="G71" s="18">
        <v>1776.9770000000001</v>
      </c>
      <c r="H71" s="22">
        <v>1725</v>
      </c>
      <c r="I71" s="23">
        <f>H71/G71*100</f>
        <v>97.074976209596414</v>
      </c>
      <c r="J71" s="18">
        <v>2426.8150000000001</v>
      </c>
      <c r="K71" s="22">
        <v>2378</v>
      </c>
      <c r="L71" s="23">
        <f>K71/J71*100</f>
        <v>97.98851581187688</v>
      </c>
      <c r="M71" s="18">
        <f t="shared" si="31"/>
        <v>14674.172</v>
      </c>
      <c r="N71" s="18">
        <f t="shared" si="32"/>
        <v>14312</v>
      </c>
      <c r="O71" s="23">
        <f t="shared" si="33"/>
        <v>97.531908444306097</v>
      </c>
      <c r="P71" s="49"/>
    </row>
    <row r="72" spans="1:16" x14ac:dyDescent="0.25">
      <c r="A72" s="1">
        <f t="shared" si="34"/>
        <v>69</v>
      </c>
      <c r="B72" s="2" t="s">
        <v>76</v>
      </c>
      <c r="C72" s="3">
        <v>69636405</v>
      </c>
      <c r="D72" s="50">
        <v>5757.59</v>
      </c>
      <c r="E72" s="20">
        <v>5691</v>
      </c>
      <c r="F72" s="24">
        <f t="shared" ref="F72:F78" si="35">E72/D72*100</f>
        <v>98.843439703070203</v>
      </c>
      <c r="G72" s="50">
        <v>732.452</v>
      </c>
      <c r="H72" s="20">
        <v>713</v>
      </c>
      <c r="I72" s="24">
        <f t="shared" ref="I72:I78" si="36">H72/G72*100</f>
        <v>97.344262832240204</v>
      </c>
      <c r="J72" s="50">
        <v>1545.9179999999999</v>
      </c>
      <c r="K72" s="21">
        <v>1488</v>
      </c>
      <c r="L72" s="24">
        <f t="shared" ref="L72:L78" si="37">K72/J72*100</f>
        <v>96.253488218650674</v>
      </c>
      <c r="M72" s="17">
        <f t="shared" si="31"/>
        <v>8035.96</v>
      </c>
      <c r="N72" s="17">
        <f t="shared" si="32"/>
        <v>7892</v>
      </c>
      <c r="O72" s="47">
        <f t="shared" si="33"/>
        <v>98.208552556259605</v>
      </c>
      <c r="P72" s="49"/>
    </row>
    <row r="73" spans="1:16" x14ac:dyDescent="0.25">
      <c r="A73" s="1">
        <f t="shared" si="34"/>
        <v>70</v>
      </c>
      <c r="B73" s="2" t="s">
        <v>77</v>
      </c>
      <c r="C73" s="3">
        <v>69636410</v>
      </c>
      <c r="D73" s="50">
        <v>1028.008</v>
      </c>
      <c r="E73" s="20">
        <v>1005</v>
      </c>
      <c r="F73" s="24">
        <f t="shared" si="35"/>
        <v>97.761885121516556</v>
      </c>
      <c r="G73" s="50">
        <v>308.18</v>
      </c>
      <c r="H73" s="20">
        <v>294</v>
      </c>
      <c r="I73" s="24">
        <f t="shared" si="36"/>
        <v>95.398792913232526</v>
      </c>
      <c r="J73" s="50">
        <v>496.90600000000001</v>
      </c>
      <c r="K73" s="21">
        <v>523</v>
      </c>
      <c r="L73" s="24">
        <f t="shared" si="37"/>
        <v>105.2512950135438</v>
      </c>
      <c r="M73" s="17">
        <f t="shared" si="31"/>
        <v>1833.0940000000001</v>
      </c>
      <c r="N73" s="17">
        <f t="shared" si="32"/>
        <v>1822</v>
      </c>
      <c r="O73" s="61">
        <f t="shared" si="33"/>
        <v>99.394793720343856</v>
      </c>
      <c r="P73" s="49"/>
    </row>
    <row r="74" spans="1:16" x14ac:dyDescent="0.25">
      <c r="A74" s="1">
        <f t="shared" si="34"/>
        <v>71</v>
      </c>
      <c r="B74" s="2" t="s">
        <v>78</v>
      </c>
      <c r="C74" s="3">
        <v>69636420</v>
      </c>
      <c r="D74" s="50">
        <v>638.11</v>
      </c>
      <c r="E74" s="20">
        <v>593</v>
      </c>
      <c r="F74" s="24">
        <f t="shared" si="35"/>
        <v>92.930685931892626</v>
      </c>
      <c r="G74" s="50">
        <v>146.08500000000001</v>
      </c>
      <c r="H74" s="20">
        <v>144</v>
      </c>
      <c r="I74" s="24">
        <f t="shared" si="36"/>
        <v>98.572748742170646</v>
      </c>
      <c r="J74" s="50">
        <v>55.350999999999999</v>
      </c>
      <c r="K74" s="21">
        <v>60</v>
      </c>
      <c r="L74" s="24">
        <f t="shared" si="37"/>
        <v>108.39912558038698</v>
      </c>
      <c r="M74" s="17">
        <f t="shared" si="31"/>
        <v>839.54600000000005</v>
      </c>
      <c r="N74" s="17">
        <f t="shared" si="32"/>
        <v>797</v>
      </c>
      <c r="O74" s="47">
        <f t="shared" si="33"/>
        <v>94.932261007735136</v>
      </c>
      <c r="P74" s="49"/>
    </row>
    <row r="75" spans="1:16" x14ac:dyDescent="0.25">
      <c r="A75" s="1">
        <f t="shared" si="34"/>
        <v>72</v>
      </c>
      <c r="B75" s="2" t="s">
        <v>79</v>
      </c>
      <c r="C75" s="3">
        <v>69636423</v>
      </c>
      <c r="D75" s="50">
        <v>1182</v>
      </c>
      <c r="E75" s="20">
        <v>1248</v>
      </c>
      <c r="F75" s="24">
        <f t="shared" si="35"/>
        <v>105.58375634517768</v>
      </c>
      <c r="G75" s="50">
        <v>116.01900000000001</v>
      </c>
      <c r="H75" s="20">
        <v>123</v>
      </c>
      <c r="I75" s="24">
        <f t="shared" si="36"/>
        <v>106.01711788586353</v>
      </c>
      <c r="J75" s="50">
        <v>173.25800000000001</v>
      </c>
      <c r="K75" s="21">
        <v>175</v>
      </c>
      <c r="L75" s="24">
        <f t="shared" si="37"/>
        <v>101.00543697837905</v>
      </c>
      <c r="M75" s="17">
        <f t="shared" si="31"/>
        <v>1471.277</v>
      </c>
      <c r="N75" s="17">
        <f t="shared" si="32"/>
        <v>1546</v>
      </c>
      <c r="O75" s="28">
        <f t="shared" si="33"/>
        <v>105.07878530011683</v>
      </c>
      <c r="P75" s="49"/>
    </row>
    <row r="76" spans="1:16" x14ac:dyDescent="0.25">
      <c r="A76" s="1">
        <f t="shared" si="34"/>
        <v>73</v>
      </c>
      <c r="B76" s="2" t="s">
        <v>80</v>
      </c>
      <c r="C76" s="3">
        <v>69636440</v>
      </c>
      <c r="D76" s="50">
        <v>572.95600000000002</v>
      </c>
      <c r="E76" s="20">
        <v>541</v>
      </c>
      <c r="F76" s="24">
        <f t="shared" si="35"/>
        <v>94.42260836783278</v>
      </c>
      <c r="G76" s="50">
        <v>136.21299999999999</v>
      </c>
      <c r="H76" s="20">
        <v>127</v>
      </c>
      <c r="I76" s="24">
        <f t="shared" si="36"/>
        <v>93.236328397436381</v>
      </c>
      <c r="J76" s="50">
        <v>65.930999999999997</v>
      </c>
      <c r="K76" s="21">
        <v>53</v>
      </c>
      <c r="L76" s="24">
        <f t="shared" si="37"/>
        <v>80.387071332150285</v>
      </c>
      <c r="M76" s="17">
        <f t="shared" si="31"/>
        <v>775.1</v>
      </c>
      <c r="N76" s="17">
        <f t="shared" si="32"/>
        <v>721</v>
      </c>
      <c r="O76" s="47">
        <f t="shared" si="33"/>
        <v>93.020255450909559</v>
      </c>
      <c r="P76" s="49"/>
    </row>
    <row r="77" spans="1:16" x14ac:dyDescent="0.25">
      <c r="A77" s="1">
        <f t="shared" si="34"/>
        <v>74</v>
      </c>
      <c r="B77" s="2" t="s">
        <v>81</v>
      </c>
      <c r="C77" s="3">
        <v>69636445</v>
      </c>
      <c r="D77" s="50">
        <v>609.86099999999999</v>
      </c>
      <c r="E77" s="20">
        <v>458</v>
      </c>
      <c r="F77" s="24">
        <f t="shared" si="35"/>
        <v>75.099079954284662</v>
      </c>
      <c r="G77" s="50">
        <v>177.232</v>
      </c>
      <c r="H77" s="20">
        <v>164</v>
      </c>
      <c r="I77" s="24">
        <f t="shared" si="36"/>
        <v>92.534079624447045</v>
      </c>
      <c r="J77" s="50">
        <v>58.301000000000002</v>
      </c>
      <c r="K77" s="21">
        <v>47</v>
      </c>
      <c r="L77" s="24">
        <f t="shared" si="37"/>
        <v>80.616112931167564</v>
      </c>
      <c r="M77" s="17">
        <f t="shared" si="31"/>
        <v>845.39400000000001</v>
      </c>
      <c r="N77" s="17">
        <f t="shared" si="32"/>
        <v>669</v>
      </c>
      <c r="O77" s="47">
        <f t="shared" si="33"/>
        <v>79.134699323628979</v>
      </c>
      <c r="P77" s="49"/>
    </row>
    <row r="78" spans="1:16" x14ac:dyDescent="0.25">
      <c r="A78" s="1">
        <f t="shared" si="34"/>
        <v>75</v>
      </c>
      <c r="B78" s="2" t="s">
        <v>82</v>
      </c>
      <c r="C78" s="3">
        <v>69636450</v>
      </c>
      <c r="D78" s="50">
        <v>681.85500000000002</v>
      </c>
      <c r="E78" s="20">
        <v>673</v>
      </c>
      <c r="F78" s="24">
        <f t="shared" si="35"/>
        <v>98.701336794479772</v>
      </c>
      <c r="G78" s="50">
        <v>160.79599999999999</v>
      </c>
      <c r="H78" s="20">
        <v>160</v>
      </c>
      <c r="I78" s="24">
        <f t="shared" si="36"/>
        <v>99.50496281002016</v>
      </c>
      <c r="J78" s="50">
        <v>31.15</v>
      </c>
      <c r="K78" s="21">
        <v>32</v>
      </c>
      <c r="L78" s="24">
        <f t="shared" si="37"/>
        <v>102.72873194221511</v>
      </c>
      <c r="M78" s="17">
        <f t="shared" si="31"/>
        <v>873.80100000000004</v>
      </c>
      <c r="N78" s="17">
        <f t="shared" si="32"/>
        <v>865</v>
      </c>
      <c r="O78" s="47">
        <f t="shared" si="33"/>
        <v>98.992791264830316</v>
      </c>
      <c r="P78" s="49"/>
    </row>
    <row r="79" spans="1:16" ht="30" x14ac:dyDescent="0.25">
      <c r="A79" s="1">
        <f t="shared" si="34"/>
        <v>76</v>
      </c>
      <c r="B79" s="31" t="s">
        <v>83</v>
      </c>
      <c r="C79" s="13">
        <v>69640000</v>
      </c>
      <c r="D79" s="18">
        <v>10983.846</v>
      </c>
      <c r="E79" s="22">
        <v>10191</v>
      </c>
      <c r="F79" s="23">
        <f>E79/D79*100</f>
        <v>92.781708702033882</v>
      </c>
      <c r="G79" s="18">
        <v>1429.6959999999999</v>
      </c>
      <c r="H79" s="22">
        <v>1413</v>
      </c>
      <c r="I79" s="23">
        <f>H79/G79*100</f>
        <v>98.83219929271678</v>
      </c>
      <c r="J79" s="18">
        <v>1631.9570000000001</v>
      </c>
      <c r="K79" s="22">
        <v>1514</v>
      </c>
      <c r="L79" s="23">
        <f>K79/J79*100</f>
        <v>92.772052204806869</v>
      </c>
      <c r="M79" s="18">
        <f t="shared" si="31"/>
        <v>14045.499</v>
      </c>
      <c r="N79" s="18">
        <f t="shared" si="32"/>
        <v>13118</v>
      </c>
      <c r="O79" s="23">
        <f t="shared" si="33"/>
        <v>93.396468149689809</v>
      </c>
      <c r="P79" s="49"/>
    </row>
    <row r="80" spans="1:16" x14ac:dyDescent="0.25">
      <c r="A80" s="1">
        <f t="shared" si="34"/>
        <v>77</v>
      </c>
      <c r="B80" s="2" t="s">
        <v>84</v>
      </c>
      <c r="C80" s="3">
        <v>69640422</v>
      </c>
      <c r="D80" s="50">
        <v>2124.2179999999998</v>
      </c>
      <c r="E80" s="20">
        <v>2086</v>
      </c>
      <c r="F80" s="24">
        <f t="shared" ref="F80:F84" si="38">E80/D80*100</f>
        <v>98.200843792868724</v>
      </c>
      <c r="G80" s="50">
        <v>123.5</v>
      </c>
      <c r="H80" s="20">
        <v>128</v>
      </c>
      <c r="I80" s="24">
        <f t="shared" ref="I80:I84" si="39">H80/G80*100</f>
        <v>103.64372469635627</v>
      </c>
      <c r="J80" s="50">
        <v>338.96899999999999</v>
      </c>
      <c r="K80" s="21">
        <v>317</v>
      </c>
      <c r="L80" s="24">
        <f t="shared" ref="L80:L84" si="40">K80/J80*100</f>
        <v>93.518876357425015</v>
      </c>
      <c r="M80" s="17">
        <f t="shared" si="31"/>
        <v>2586.6869999999999</v>
      </c>
      <c r="N80" s="17">
        <f t="shared" si="32"/>
        <v>2531</v>
      </c>
      <c r="O80" s="47">
        <f t="shared" si="33"/>
        <v>97.847168984882984</v>
      </c>
      <c r="P80" s="49"/>
    </row>
    <row r="81" spans="1:16" x14ac:dyDescent="0.25">
      <c r="A81" s="1">
        <f t="shared" si="34"/>
        <v>78</v>
      </c>
      <c r="B81" s="2" t="s">
        <v>85</v>
      </c>
      <c r="C81" s="3">
        <v>69640425</v>
      </c>
      <c r="D81" s="50">
        <v>6629.37</v>
      </c>
      <c r="E81" s="20">
        <v>6092</v>
      </c>
      <c r="F81" s="24">
        <f t="shared" si="38"/>
        <v>91.89410155112779</v>
      </c>
      <c r="G81" s="50">
        <v>1117.873</v>
      </c>
      <c r="H81" s="20">
        <v>1114</v>
      </c>
      <c r="I81" s="24">
        <f t="shared" si="39"/>
        <v>99.65353846098796</v>
      </c>
      <c r="J81" s="50">
        <v>1070.8340000000001</v>
      </c>
      <c r="K81" s="21">
        <v>1054</v>
      </c>
      <c r="L81" s="24">
        <f t="shared" si="40"/>
        <v>98.427954286098498</v>
      </c>
      <c r="M81" s="17">
        <f t="shared" si="31"/>
        <v>8818.0770000000011</v>
      </c>
      <c r="N81" s="17">
        <f t="shared" si="32"/>
        <v>8260</v>
      </c>
      <c r="O81" s="47">
        <f t="shared" si="33"/>
        <v>93.671216524872705</v>
      </c>
      <c r="P81" s="49"/>
    </row>
    <row r="82" spans="1:16" x14ac:dyDescent="0.25">
      <c r="A82" s="1">
        <f t="shared" si="34"/>
        <v>79</v>
      </c>
      <c r="B82" s="2" t="s">
        <v>86</v>
      </c>
      <c r="C82" s="3">
        <v>69640427</v>
      </c>
      <c r="D82" s="50">
        <v>1246.6859999999999</v>
      </c>
      <c r="E82" s="20">
        <v>1087</v>
      </c>
      <c r="F82" s="24">
        <f t="shared" si="38"/>
        <v>87.19116120659092</v>
      </c>
      <c r="G82" s="50">
        <v>93.641000000000005</v>
      </c>
      <c r="H82" s="20">
        <v>84</v>
      </c>
      <c r="I82" s="24">
        <f t="shared" si="39"/>
        <v>89.704296195042758</v>
      </c>
      <c r="J82" s="50">
        <v>148.078</v>
      </c>
      <c r="K82" s="21">
        <v>135</v>
      </c>
      <c r="L82" s="24">
        <f t="shared" si="40"/>
        <v>91.168168127608425</v>
      </c>
      <c r="M82" s="17">
        <f t="shared" si="31"/>
        <v>1488.405</v>
      </c>
      <c r="N82" s="17">
        <f t="shared" si="32"/>
        <v>1306</v>
      </c>
      <c r="O82" s="47">
        <f t="shared" si="33"/>
        <v>87.744935014327424</v>
      </c>
      <c r="P82" s="49"/>
    </row>
    <row r="83" spans="1:16" x14ac:dyDescent="0.25">
      <c r="A83" s="1">
        <f t="shared" si="34"/>
        <v>80</v>
      </c>
      <c r="B83" s="2" t="s">
        <v>87</v>
      </c>
      <c r="C83" s="3">
        <v>69640440</v>
      </c>
      <c r="D83" s="50">
        <v>317.57</v>
      </c>
      <c r="E83" s="20">
        <v>295</v>
      </c>
      <c r="F83" s="24">
        <f t="shared" si="38"/>
        <v>92.892905501149357</v>
      </c>
      <c r="G83" s="50">
        <v>6.734</v>
      </c>
      <c r="H83" s="20">
        <v>6</v>
      </c>
      <c r="I83" s="24">
        <f t="shared" si="39"/>
        <v>89.100089100089093</v>
      </c>
      <c r="J83" s="50">
        <v>10.863</v>
      </c>
      <c r="K83" s="21">
        <v>11</v>
      </c>
      <c r="L83" s="24">
        <f t="shared" si="40"/>
        <v>101.26116174169199</v>
      </c>
      <c r="M83" s="17">
        <f t="shared" si="31"/>
        <v>335.16699999999997</v>
      </c>
      <c r="N83" s="17">
        <f t="shared" si="32"/>
        <v>312</v>
      </c>
      <c r="O83" s="47">
        <f t="shared" si="33"/>
        <v>93.087923333741102</v>
      </c>
      <c r="P83" s="49"/>
    </row>
    <row r="84" spans="1:16" x14ac:dyDescent="0.25">
      <c r="A84" s="1">
        <f t="shared" si="34"/>
        <v>81</v>
      </c>
      <c r="B84" s="2" t="s">
        <v>88</v>
      </c>
      <c r="C84" s="3">
        <v>69640450</v>
      </c>
      <c r="D84" s="50">
        <v>666.00199999999995</v>
      </c>
      <c r="E84" s="20">
        <v>631</v>
      </c>
      <c r="F84" s="24">
        <f t="shared" si="38"/>
        <v>94.744460226846172</v>
      </c>
      <c r="G84" s="50">
        <v>87.947999999999993</v>
      </c>
      <c r="H84" s="20">
        <v>81</v>
      </c>
      <c r="I84" s="24">
        <f t="shared" si="39"/>
        <v>92.099877200163732</v>
      </c>
      <c r="J84" s="50">
        <v>63.213000000000001</v>
      </c>
      <c r="K84" s="21">
        <v>-3</v>
      </c>
      <c r="L84" s="24">
        <f t="shared" si="40"/>
        <v>-4.7458592378150062</v>
      </c>
      <c r="M84" s="17">
        <f t="shared" si="31"/>
        <v>817.1629999999999</v>
      </c>
      <c r="N84" s="17">
        <f t="shared" si="32"/>
        <v>709</v>
      </c>
      <c r="O84" s="47">
        <f t="shared" si="33"/>
        <v>86.763595512767964</v>
      </c>
      <c r="P84" s="49"/>
    </row>
    <row r="85" spans="1:16" ht="30" x14ac:dyDescent="0.25">
      <c r="A85" s="1">
        <f t="shared" si="34"/>
        <v>82</v>
      </c>
      <c r="B85" s="32" t="s">
        <v>89</v>
      </c>
      <c r="C85" s="14">
        <v>69644000</v>
      </c>
      <c r="D85" s="18">
        <v>12397.636</v>
      </c>
      <c r="E85" s="22">
        <v>11797</v>
      </c>
      <c r="F85" s="23">
        <f>E85/D85*100</f>
        <v>95.15523765982482</v>
      </c>
      <c r="G85" s="18">
        <v>935.37599999999998</v>
      </c>
      <c r="H85" s="22">
        <v>845</v>
      </c>
      <c r="I85" s="23">
        <f>H85/G85*100</f>
        <v>90.338003113186574</v>
      </c>
      <c r="J85" s="18">
        <v>3601.0929999999998</v>
      </c>
      <c r="K85" s="22">
        <v>3324</v>
      </c>
      <c r="L85" s="23">
        <f>K85/J85*100</f>
        <v>92.305308416083676</v>
      </c>
      <c r="M85" s="18">
        <f t="shared" si="31"/>
        <v>16934.105</v>
      </c>
      <c r="N85" s="18">
        <f t="shared" si="32"/>
        <v>15966</v>
      </c>
      <c r="O85" s="23">
        <f t="shared" si="33"/>
        <v>94.283105012045226</v>
      </c>
      <c r="P85" s="49"/>
    </row>
    <row r="86" spans="1:16" x14ac:dyDescent="0.25">
      <c r="A86" s="1">
        <f t="shared" si="34"/>
        <v>83</v>
      </c>
      <c r="B86" s="6" t="s">
        <v>90</v>
      </c>
      <c r="C86" s="7">
        <v>69644410</v>
      </c>
      <c r="D86" s="50">
        <v>513.91099999999994</v>
      </c>
      <c r="E86" s="20">
        <v>474</v>
      </c>
      <c r="F86" s="24">
        <f t="shared" ref="F86:F90" si="41">E86/D86*100</f>
        <v>92.233869288651164</v>
      </c>
      <c r="G86" s="50">
        <v>10.134</v>
      </c>
      <c r="H86" s="20">
        <v>7</v>
      </c>
      <c r="I86" s="24">
        <f t="shared" ref="I86:I90" si="42">H86/G86*100</f>
        <v>69.074402999802643</v>
      </c>
      <c r="J86" s="50">
        <v>103.355</v>
      </c>
      <c r="K86" s="21">
        <v>83</v>
      </c>
      <c r="L86" s="24">
        <f t="shared" ref="L86:L90" si="43">K86/J86*100</f>
        <v>80.305742344347152</v>
      </c>
      <c r="M86" s="17">
        <f t="shared" si="31"/>
        <v>627.4</v>
      </c>
      <c r="N86" s="17">
        <f t="shared" si="32"/>
        <v>564</v>
      </c>
      <c r="O86" s="47">
        <f t="shared" si="33"/>
        <v>89.894803952821164</v>
      </c>
      <c r="P86" s="49"/>
    </row>
    <row r="87" spans="1:16" x14ac:dyDescent="0.25">
      <c r="A87" s="1">
        <f t="shared" si="34"/>
        <v>84</v>
      </c>
      <c r="B87" s="6" t="s">
        <v>91</v>
      </c>
      <c r="C87" s="7">
        <v>69644430</v>
      </c>
      <c r="D87" s="50">
        <v>1102.0609999999999</v>
      </c>
      <c r="E87" s="20">
        <v>1072</v>
      </c>
      <c r="F87" s="24">
        <f t="shared" si="41"/>
        <v>97.272292550049414</v>
      </c>
      <c r="G87" s="50">
        <v>44.966000000000001</v>
      </c>
      <c r="H87" s="20">
        <v>46</v>
      </c>
      <c r="I87" s="24">
        <f t="shared" si="42"/>
        <v>102.29951518925411</v>
      </c>
      <c r="J87" s="50">
        <v>101.23699999999999</v>
      </c>
      <c r="K87" s="21">
        <v>60</v>
      </c>
      <c r="L87" s="24">
        <f t="shared" si="43"/>
        <v>59.266868832541462</v>
      </c>
      <c r="M87" s="17">
        <f t="shared" si="31"/>
        <v>1248.2639999999999</v>
      </c>
      <c r="N87" s="17">
        <f t="shared" si="32"/>
        <v>1178</v>
      </c>
      <c r="O87" s="47">
        <f t="shared" si="33"/>
        <v>94.371062531643958</v>
      </c>
      <c r="P87" s="49"/>
    </row>
    <row r="88" spans="1:16" x14ac:dyDescent="0.25">
      <c r="A88" s="1">
        <f t="shared" si="34"/>
        <v>85</v>
      </c>
      <c r="B88" s="6" t="s">
        <v>92</v>
      </c>
      <c r="C88" s="7">
        <v>69644440</v>
      </c>
      <c r="D88" s="50">
        <v>563.09100000000001</v>
      </c>
      <c r="E88" s="20">
        <v>557</v>
      </c>
      <c r="F88" s="24">
        <f t="shared" si="41"/>
        <v>98.918292070020655</v>
      </c>
      <c r="G88" s="50">
        <v>67.977000000000004</v>
      </c>
      <c r="H88" s="20">
        <v>93</v>
      </c>
      <c r="I88" s="24">
        <f t="shared" si="42"/>
        <v>136.81098018447415</v>
      </c>
      <c r="J88" s="50">
        <v>83.591999999999999</v>
      </c>
      <c r="K88" s="21">
        <v>83</v>
      </c>
      <c r="L88" s="24">
        <f t="shared" si="43"/>
        <v>99.291798258206526</v>
      </c>
      <c r="M88" s="17">
        <f t="shared" si="31"/>
        <v>714.66</v>
      </c>
      <c r="N88" s="17">
        <f t="shared" si="32"/>
        <v>733</v>
      </c>
      <c r="O88" s="28">
        <f t="shared" si="33"/>
        <v>102.56625528223211</v>
      </c>
      <c r="P88" s="49"/>
    </row>
    <row r="89" spans="1:16" x14ac:dyDescent="0.25">
      <c r="A89" s="1">
        <f t="shared" si="34"/>
        <v>86</v>
      </c>
      <c r="B89" s="6" t="s">
        <v>93</v>
      </c>
      <c r="C89" s="7">
        <v>69644445</v>
      </c>
      <c r="D89" s="50">
        <v>9960.6880000000001</v>
      </c>
      <c r="E89" s="20">
        <v>9465</v>
      </c>
      <c r="F89" s="24">
        <f t="shared" si="41"/>
        <v>95.023556605728444</v>
      </c>
      <c r="G89" s="50">
        <v>799.17</v>
      </c>
      <c r="H89" s="20">
        <v>687</v>
      </c>
      <c r="I89" s="24">
        <f t="shared" si="42"/>
        <v>85.964187844889068</v>
      </c>
      <c r="J89" s="50">
        <v>3302.4639999999999</v>
      </c>
      <c r="K89" s="21">
        <v>3092</v>
      </c>
      <c r="L89" s="24">
        <f t="shared" si="43"/>
        <v>93.627061491056367</v>
      </c>
      <c r="M89" s="17">
        <f t="shared" si="31"/>
        <v>14062.322</v>
      </c>
      <c r="N89" s="17">
        <f t="shared" si="32"/>
        <v>13244</v>
      </c>
      <c r="O89" s="47">
        <f t="shared" si="33"/>
        <v>94.180747674530565</v>
      </c>
      <c r="P89" s="49"/>
    </row>
    <row r="90" spans="1:16" x14ac:dyDescent="0.25">
      <c r="A90" s="1">
        <f t="shared" si="34"/>
        <v>87</v>
      </c>
      <c r="B90" s="6" t="s">
        <v>94</v>
      </c>
      <c r="C90" s="7">
        <v>69644455</v>
      </c>
      <c r="D90" s="50">
        <v>257.88499999999999</v>
      </c>
      <c r="E90" s="20">
        <v>229</v>
      </c>
      <c r="F90" s="24">
        <f t="shared" si="41"/>
        <v>88.799270992884431</v>
      </c>
      <c r="G90" s="50">
        <v>13.129</v>
      </c>
      <c r="H90" s="20">
        <v>12</v>
      </c>
      <c r="I90" s="24">
        <f t="shared" si="42"/>
        <v>91.400715972275108</v>
      </c>
      <c r="J90" s="50">
        <v>10.445</v>
      </c>
      <c r="K90" s="21">
        <v>6</v>
      </c>
      <c r="L90" s="24">
        <f t="shared" si="43"/>
        <v>57.443752991862127</v>
      </c>
      <c r="M90" s="17">
        <f t="shared" si="31"/>
        <v>281.459</v>
      </c>
      <c r="N90" s="17">
        <f t="shared" si="32"/>
        <v>247</v>
      </c>
      <c r="O90" s="47">
        <f t="shared" si="33"/>
        <v>87.757009013746227</v>
      </c>
      <c r="P90" s="49"/>
    </row>
    <row r="91" spans="1:16" ht="30" x14ac:dyDescent="0.25">
      <c r="A91" s="1">
        <f t="shared" si="34"/>
        <v>88</v>
      </c>
      <c r="B91" s="30" t="s">
        <v>95</v>
      </c>
      <c r="C91" s="12">
        <v>69648000</v>
      </c>
      <c r="D91" s="18">
        <v>15163.026</v>
      </c>
      <c r="E91" s="22">
        <v>14744</v>
      </c>
      <c r="F91" s="23">
        <f>E91/D91*100</f>
        <v>97.236527854004876</v>
      </c>
      <c r="G91" s="18">
        <v>1550.01386</v>
      </c>
      <c r="H91" s="22">
        <v>1595</v>
      </c>
      <c r="I91" s="23">
        <f>H91/G91*100</f>
        <v>102.90230566067325</v>
      </c>
      <c r="J91" s="18">
        <v>3596.163</v>
      </c>
      <c r="K91" s="22">
        <v>3108</v>
      </c>
      <c r="L91" s="23">
        <f>K91/J91*100</f>
        <v>86.42544845714724</v>
      </c>
      <c r="M91" s="18">
        <f t="shared" si="31"/>
        <v>20309.202860000001</v>
      </c>
      <c r="N91" s="18">
        <f t="shared" si="32"/>
        <v>19447</v>
      </c>
      <c r="O91" s="23">
        <f t="shared" si="33"/>
        <v>95.754619883687539</v>
      </c>
      <c r="P91" s="49"/>
    </row>
    <row r="92" spans="1:16" x14ac:dyDescent="0.25">
      <c r="A92" s="1">
        <f t="shared" si="34"/>
        <v>89</v>
      </c>
      <c r="B92" s="4" t="s">
        <v>96</v>
      </c>
      <c r="C92" s="5">
        <v>69648422</v>
      </c>
      <c r="D92" s="50">
        <v>1498.4749999999999</v>
      </c>
      <c r="E92" s="19">
        <v>1667</v>
      </c>
      <c r="F92" s="24">
        <f t="shared" ref="F92:F97" si="44">E92/D92*100</f>
        <v>111.24643387443902</v>
      </c>
      <c r="G92" s="50">
        <v>113.726</v>
      </c>
      <c r="H92" s="20">
        <v>152</v>
      </c>
      <c r="I92" s="24">
        <f t="shared" ref="I92:I97" si="45">H92/G92*100</f>
        <v>133.65457327260256</v>
      </c>
      <c r="J92" s="50">
        <v>262.952</v>
      </c>
      <c r="K92" s="21">
        <v>207</v>
      </c>
      <c r="L92" s="24">
        <f t="shared" ref="L92:L97" si="46">K92/J92*100</f>
        <v>78.721591773403503</v>
      </c>
      <c r="M92" s="17">
        <f t="shared" si="31"/>
        <v>1875.153</v>
      </c>
      <c r="N92" s="17">
        <f t="shared" si="32"/>
        <v>2026</v>
      </c>
      <c r="O92" s="28">
        <f t="shared" si="33"/>
        <v>108.04451690075423</v>
      </c>
      <c r="P92" s="49"/>
    </row>
    <row r="93" spans="1:16" x14ac:dyDescent="0.25">
      <c r="A93" s="1">
        <f t="shared" si="34"/>
        <v>90</v>
      </c>
      <c r="B93" s="4" t="s">
        <v>97</v>
      </c>
      <c r="C93" s="5">
        <v>69648425</v>
      </c>
      <c r="D93" s="50">
        <v>1147.8969999999999</v>
      </c>
      <c r="E93" s="19">
        <v>1099</v>
      </c>
      <c r="F93" s="24">
        <f t="shared" si="44"/>
        <v>95.740297256635401</v>
      </c>
      <c r="G93" s="50">
        <v>239.79094000000001</v>
      </c>
      <c r="H93" s="20">
        <v>231</v>
      </c>
      <c r="I93" s="24">
        <f t="shared" si="45"/>
        <v>96.333914867675986</v>
      </c>
      <c r="J93" s="50">
        <v>188.74</v>
      </c>
      <c r="K93" s="21">
        <v>156</v>
      </c>
      <c r="L93" s="24">
        <f t="shared" si="46"/>
        <v>82.653385609833634</v>
      </c>
      <c r="M93" s="17">
        <f t="shared" si="31"/>
        <v>1576.42794</v>
      </c>
      <c r="N93" s="17">
        <f t="shared" si="32"/>
        <v>1486</v>
      </c>
      <c r="O93" s="47">
        <f t="shared" si="33"/>
        <v>94.263744145514195</v>
      </c>
      <c r="P93" s="49"/>
    </row>
    <row r="94" spans="1:16" x14ac:dyDescent="0.25">
      <c r="A94" s="1">
        <f t="shared" si="34"/>
        <v>91</v>
      </c>
      <c r="B94" s="4" t="s">
        <v>98</v>
      </c>
      <c r="C94" s="5">
        <v>69648430</v>
      </c>
      <c r="D94" s="50">
        <v>898.91800000000001</v>
      </c>
      <c r="E94" s="19">
        <v>896</v>
      </c>
      <c r="F94" s="24">
        <f t="shared" si="44"/>
        <v>99.675387521442445</v>
      </c>
      <c r="G94" s="50">
        <v>85.933999999999997</v>
      </c>
      <c r="H94" s="20">
        <v>77</v>
      </c>
      <c r="I94" s="24">
        <f t="shared" si="45"/>
        <v>89.603649312262903</v>
      </c>
      <c r="J94" s="50">
        <v>134.86600000000001</v>
      </c>
      <c r="K94" s="21">
        <v>127</v>
      </c>
      <c r="L94" s="24">
        <f t="shared" si="46"/>
        <v>94.167544080791302</v>
      </c>
      <c r="M94" s="17">
        <f t="shared" si="31"/>
        <v>1119.7180000000001</v>
      </c>
      <c r="N94" s="17">
        <f t="shared" si="32"/>
        <v>1100</v>
      </c>
      <c r="O94" s="47">
        <f t="shared" si="33"/>
        <v>98.239020896332818</v>
      </c>
      <c r="P94" s="49"/>
    </row>
    <row r="95" spans="1:16" x14ac:dyDescent="0.25">
      <c r="A95" s="1">
        <f t="shared" si="34"/>
        <v>92</v>
      </c>
      <c r="B95" s="4" t="s">
        <v>99</v>
      </c>
      <c r="C95" s="5">
        <v>69648440</v>
      </c>
      <c r="D95" s="50">
        <v>7578.848</v>
      </c>
      <c r="E95" s="19">
        <v>7289</v>
      </c>
      <c r="F95" s="24">
        <f t="shared" si="44"/>
        <v>96.175566524094421</v>
      </c>
      <c r="G95" s="50">
        <v>825.95292000000006</v>
      </c>
      <c r="H95" s="20">
        <v>832</v>
      </c>
      <c r="I95" s="24">
        <f t="shared" si="45"/>
        <v>100.73213373953564</v>
      </c>
      <c r="J95" s="50">
        <v>2493.7649999999999</v>
      </c>
      <c r="K95" s="21">
        <v>2161</v>
      </c>
      <c r="L95" s="24">
        <f t="shared" si="46"/>
        <v>86.656120364188297</v>
      </c>
      <c r="M95" s="17">
        <f t="shared" si="31"/>
        <v>10898.565919999999</v>
      </c>
      <c r="N95" s="17">
        <f t="shared" si="32"/>
        <v>10282</v>
      </c>
      <c r="O95" s="47">
        <f t="shared" si="33"/>
        <v>94.342687611142154</v>
      </c>
      <c r="P95" s="49"/>
    </row>
    <row r="96" spans="1:16" x14ac:dyDescent="0.25">
      <c r="A96" s="1">
        <f t="shared" si="34"/>
        <v>93</v>
      </c>
      <c r="B96" s="4" t="s">
        <v>100</v>
      </c>
      <c r="C96" s="5">
        <v>69648445</v>
      </c>
      <c r="D96" s="50">
        <v>1668.316</v>
      </c>
      <c r="E96" s="19">
        <v>1642</v>
      </c>
      <c r="F96" s="24">
        <f t="shared" si="44"/>
        <v>98.422600994056282</v>
      </c>
      <c r="G96" s="50">
        <v>190.84800000000001</v>
      </c>
      <c r="H96" s="20">
        <v>216</v>
      </c>
      <c r="I96" s="24">
        <f t="shared" si="45"/>
        <v>113.17907444668008</v>
      </c>
      <c r="J96" s="50">
        <v>177.80199999999999</v>
      </c>
      <c r="K96" s="21">
        <v>183</v>
      </c>
      <c r="L96" s="24">
        <f t="shared" si="46"/>
        <v>102.92347667630285</v>
      </c>
      <c r="M96" s="17">
        <f t="shared" si="31"/>
        <v>2036.9659999999999</v>
      </c>
      <c r="N96" s="17">
        <f t="shared" si="32"/>
        <v>2041</v>
      </c>
      <c r="O96" s="28">
        <f t="shared" si="33"/>
        <v>100.19803963345485</v>
      </c>
      <c r="P96" s="49"/>
    </row>
    <row r="97" spans="1:16" x14ac:dyDescent="0.25">
      <c r="A97" s="1">
        <f t="shared" si="34"/>
        <v>94</v>
      </c>
      <c r="B97" s="4" t="s">
        <v>101</v>
      </c>
      <c r="C97" s="5">
        <v>69648450</v>
      </c>
      <c r="D97" s="50">
        <v>2370.5720000000001</v>
      </c>
      <c r="E97" s="19">
        <v>2151</v>
      </c>
      <c r="F97" s="24">
        <f t="shared" si="44"/>
        <v>90.737594133399028</v>
      </c>
      <c r="G97" s="50">
        <v>93.762</v>
      </c>
      <c r="H97" s="20">
        <v>87</v>
      </c>
      <c r="I97" s="24">
        <f t="shared" si="45"/>
        <v>92.788123120240613</v>
      </c>
      <c r="J97" s="50">
        <v>338.03800000000001</v>
      </c>
      <c r="K97" s="21">
        <v>274</v>
      </c>
      <c r="L97" s="24">
        <f t="shared" si="46"/>
        <v>81.055975955365966</v>
      </c>
      <c r="M97" s="17">
        <f t="shared" si="31"/>
        <v>2802.3720000000003</v>
      </c>
      <c r="N97" s="17">
        <f t="shared" si="32"/>
        <v>2512</v>
      </c>
      <c r="O97" s="47">
        <f t="shared" si="33"/>
        <v>89.638349227011958</v>
      </c>
      <c r="P97" s="49"/>
    </row>
    <row r="98" spans="1:16" ht="30" x14ac:dyDescent="0.25">
      <c r="A98" s="1">
        <f t="shared" si="34"/>
        <v>95</v>
      </c>
      <c r="B98" s="30" t="s">
        <v>102</v>
      </c>
      <c r="C98" s="12">
        <v>69652000</v>
      </c>
      <c r="D98" s="18">
        <v>4760.3010000000004</v>
      </c>
      <c r="E98" s="22">
        <v>4622</v>
      </c>
      <c r="F98" s="23">
        <f>E98/D98*100</f>
        <v>97.094700524189534</v>
      </c>
      <c r="G98" s="18">
        <v>608.57100000000003</v>
      </c>
      <c r="H98" s="22">
        <v>604</v>
      </c>
      <c r="I98" s="23">
        <f>H98/G98*100</f>
        <v>99.248896184668666</v>
      </c>
      <c r="J98" s="18">
        <v>862.62699999999995</v>
      </c>
      <c r="K98" s="22">
        <v>903</v>
      </c>
      <c r="L98" s="23">
        <f>K98/J98*100</f>
        <v>104.68023838808662</v>
      </c>
      <c r="M98" s="18">
        <f t="shared" si="31"/>
        <v>6231.4989999999998</v>
      </c>
      <c r="N98" s="18">
        <f t="shared" si="32"/>
        <v>6129</v>
      </c>
      <c r="O98" s="23">
        <f t="shared" si="33"/>
        <v>98.355146971860236</v>
      </c>
      <c r="P98" s="49"/>
    </row>
    <row r="99" spans="1:16" x14ac:dyDescent="0.25">
      <c r="A99" s="1">
        <f t="shared" si="34"/>
        <v>96</v>
      </c>
      <c r="B99" s="4" t="s">
        <v>103</v>
      </c>
      <c r="C99" s="5">
        <v>69652410</v>
      </c>
      <c r="D99" s="50">
        <v>184.71899999999999</v>
      </c>
      <c r="E99" s="19">
        <v>149</v>
      </c>
      <c r="F99" s="24">
        <f t="shared" ref="F99:F102" si="47">E99/D99*100</f>
        <v>80.663061190240313</v>
      </c>
      <c r="G99" s="50">
        <v>6.0090000000000003</v>
      </c>
      <c r="H99" s="20">
        <v>6</v>
      </c>
      <c r="I99" s="24">
        <f t="shared" ref="I99:I102" si="48">H99/G99*100</f>
        <v>99.850224663005477</v>
      </c>
      <c r="J99" s="50">
        <v>18.579999999999998</v>
      </c>
      <c r="K99" s="21">
        <v>19</v>
      </c>
      <c r="L99" s="24">
        <f t="shared" ref="L99:L102" si="49">K99/J99*100</f>
        <v>102.26049515608182</v>
      </c>
      <c r="M99" s="17">
        <f t="shared" si="31"/>
        <v>209.30799999999999</v>
      </c>
      <c r="N99" s="17">
        <f t="shared" si="32"/>
        <v>174</v>
      </c>
      <c r="O99" s="47">
        <f t="shared" si="33"/>
        <v>83.131079557398664</v>
      </c>
      <c r="P99" s="49"/>
    </row>
    <row r="100" spans="1:16" x14ac:dyDescent="0.25">
      <c r="A100" s="1">
        <f t="shared" si="34"/>
        <v>97</v>
      </c>
      <c r="B100" s="4" t="s">
        <v>104</v>
      </c>
      <c r="C100" s="5">
        <v>69652420</v>
      </c>
      <c r="D100" s="50">
        <v>354.48</v>
      </c>
      <c r="E100" s="19">
        <v>354</v>
      </c>
      <c r="F100" s="24">
        <f t="shared" si="47"/>
        <v>99.864590385917396</v>
      </c>
      <c r="G100" s="50">
        <v>20.757000000000001</v>
      </c>
      <c r="H100" s="20">
        <v>20</v>
      </c>
      <c r="I100" s="24">
        <f t="shared" si="48"/>
        <v>96.353037529508114</v>
      </c>
      <c r="J100" s="50">
        <v>31.36</v>
      </c>
      <c r="K100" s="21">
        <v>35</v>
      </c>
      <c r="L100" s="24">
        <f t="shared" si="49"/>
        <v>111.60714285714286</v>
      </c>
      <c r="M100" s="17">
        <f t="shared" ref="M100:M131" si="50">D100+G100+J100</f>
        <v>406.59700000000004</v>
      </c>
      <c r="N100" s="17">
        <f t="shared" ref="N100:N131" si="51">E100+H100+K100</f>
        <v>409</v>
      </c>
      <c r="O100" s="28">
        <f t="shared" ref="O100:O131" si="52">N100/M100*100</f>
        <v>100.59100288492044</v>
      </c>
      <c r="P100" s="49"/>
    </row>
    <row r="101" spans="1:16" x14ac:dyDescent="0.25">
      <c r="A101" s="1">
        <f t="shared" si="34"/>
        <v>98</v>
      </c>
      <c r="B101" s="4" t="s">
        <v>105</v>
      </c>
      <c r="C101" s="5">
        <v>69652440</v>
      </c>
      <c r="D101" s="50">
        <v>4004.5419999999999</v>
      </c>
      <c r="E101" s="19">
        <v>3907</v>
      </c>
      <c r="F101" s="24">
        <f t="shared" si="47"/>
        <v>97.564215832921718</v>
      </c>
      <c r="G101" s="50">
        <v>576.44100000000003</v>
      </c>
      <c r="H101" s="20">
        <v>574</v>
      </c>
      <c r="I101" s="24">
        <f t="shared" si="48"/>
        <v>99.576539489730948</v>
      </c>
      <c r="J101" s="50">
        <v>786.43299999999999</v>
      </c>
      <c r="K101" s="21">
        <v>813</v>
      </c>
      <c r="L101" s="24">
        <f t="shared" si="49"/>
        <v>103.37816444630374</v>
      </c>
      <c r="M101" s="17">
        <f t="shared" si="50"/>
        <v>5367.4160000000002</v>
      </c>
      <c r="N101" s="17">
        <f t="shared" si="51"/>
        <v>5294</v>
      </c>
      <c r="O101" s="47">
        <f t="shared" si="52"/>
        <v>98.63219098351982</v>
      </c>
      <c r="P101" s="49"/>
    </row>
    <row r="102" spans="1:16" x14ac:dyDescent="0.25">
      <c r="A102" s="1">
        <f t="shared" si="34"/>
        <v>99</v>
      </c>
      <c r="B102" s="4" t="s">
        <v>106</v>
      </c>
      <c r="C102" s="5">
        <v>69652460</v>
      </c>
      <c r="D102" s="50">
        <v>216.56</v>
      </c>
      <c r="E102" s="19">
        <v>212</v>
      </c>
      <c r="F102" s="24">
        <f t="shared" si="47"/>
        <v>97.894347986701149</v>
      </c>
      <c r="G102" s="50">
        <v>5.3639999999999999</v>
      </c>
      <c r="H102" s="20">
        <v>4</v>
      </c>
      <c r="I102" s="24">
        <f t="shared" si="48"/>
        <v>74.571215510812834</v>
      </c>
      <c r="J102" s="50">
        <v>26.254000000000001</v>
      </c>
      <c r="K102" s="21">
        <v>36</v>
      </c>
      <c r="L102" s="24">
        <f t="shared" si="49"/>
        <v>137.12196236763921</v>
      </c>
      <c r="M102" s="17">
        <f t="shared" si="50"/>
        <v>248.178</v>
      </c>
      <c r="N102" s="17">
        <f t="shared" si="51"/>
        <v>252</v>
      </c>
      <c r="O102" s="28">
        <f t="shared" si="52"/>
        <v>101.54002369267219</v>
      </c>
      <c r="P102" s="49"/>
    </row>
    <row r="103" spans="1:16" x14ac:dyDescent="0.25">
      <c r="A103" s="1">
        <f t="shared" si="34"/>
        <v>100</v>
      </c>
      <c r="B103" s="30" t="s">
        <v>107</v>
      </c>
      <c r="C103" s="12">
        <v>69654000</v>
      </c>
      <c r="D103" s="18">
        <v>114793.576</v>
      </c>
      <c r="E103" s="22">
        <v>113936</v>
      </c>
      <c r="F103" s="23">
        <f>E103/D103*100</f>
        <v>99.2529407743165</v>
      </c>
      <c r="G103" s="18">
        <v>45295.980390000012</v>
      </c>
      <c r="H103" s="22">
        <v>42468</v>
      </c>
      <c r="I103" s="23">
        <f>H103/G103*100</f>
        <v>93.756663691455628</v>
      </c>
      <c r="J103" s="18">
        <v>39055.583989999999</v>
      </c>
      <c r="K103" s="22">
        <v>38108</v>
      </c>
      <c r="L103" s="23">
        <f>K103/J103*100</f>
        <v>97.573755419346369</v>
      </c>
      <c r="M103" s="18">
        <f t="shared" si="50"/>
        <v>199145.14038</v>
      </c>
      <c r="N103" s="18">
        <f t="shared" si="51"/>
        <v>194512</v>
      </c>
      <c r="O103" s="23">
        <f t="shared" si="52"/>
        <v>97.673485593894355</v>
      </c>
      <c r="P103" s="49"/>
    </row>
    <row r="104" spans="1:16" x14ac:dyDescent="0.25">
      <c r="A104" s="1">
        <f t="shared" si="34"/>
        <v>101</v>
      </c>
      <c r="B104" s="2" t="s">
        <v>108</v>
      </c>
      <c r="C104" s="3">
        <v>69654408</v>
      </c>
      <c r="D104" s="50">
        <v>9282.6110000000008</v>
      </c>
      <c r="E104" s="20">
        <v>9141</v>
      </c>
      <c r="F104" s="24">
        <f t="shared" ref="F104:F122" si="53">E104/D104*100</f>
        <v>98.474448622268014</v>
      </c>
      <c r="G104" s="50">
        <v>3975.0039999999999</v>
      </c>
      <c r="H104" s="20">
        <v>4036</v>
      </c>
      <c r="I104" s="24">
        <f t="shared" ref="I104:I122" si="54">H104/G104*100</f>
        <v>101.53448902189783</v>
      </c>
      <c r="J104" s="50">
        <v>1761.3710000000001</v>
      </c>
      <c r="K104" s="21">
        <v>1779</v>
      </c>
      <c r="L104" s="24">
        <f t="shared" ref="L104:L122" si="55">K104/J104*100</f>
        <v>101.00086807379026</v>
      </c>
      <c r="M104" s="17">
        <f t="shared" si="50"/>
        <v>15018.986000000001</v>
      </c>
      <c r="N104" s="17">
        <f t="shared" si="51"/>
        <v>14956</v>
      </c>
      <c r="O104" s="61">
        <f t="shared" si="52"/>
        <v>99.580624151324187</v>
      </c>
      <c r="P104" s="49"/>
    </row>
    <row r="105" spans="1:16" x14ac:dyDescent="0.25">
      <c r="A105" s="1">
        <f t="shared" si="34"/>
        <v>102</v>
      </c>
      <c r="B105" s="2" t="s">
        <v>109</v>
      </c>
      <c r="C105" s="3">
        <v>69654413</v>
      </c>
      <c r="D105" s="50">
        <v>4402.5640000000003</v>
      </c>
      <c r="E105" s="20">
        <v>4369</v>
      </c>
      <c r="F105" s="24">
        <f t="shared" si="53"/>
        <v>99.237626074260348</v>
      </c>
      <c r="G105" s="50">
        <v>2291.7386000000001</v>
      </c>
      <c r="H105" s="20">
        <v>2258</v>
      </c>
      <c r="I105" s="24">
        <f t="shared" si="54"/>
        <v>98.527816392323274</v>
      </c>
      <c r="J105" s="50">
        <v>1367.8889999999999</v>
      </c>
      <c r="K105" s="21">
        <v>1301</v>
      </c>
      <c r="L105" s="24">
        <f t="shared" si="55"/>
        <v>95.110056444638431</v>
      </c>
      <c r="M105" s="17">
        <f t="shared" si="50"/>
        <v>8062.191600000001</v>
      </c>
      <c r="N105" s="17">
        <f t="shared" si="51"/>
        <v>7928</v>
      </c>
      <c r="O105" s="47">
        <f t="shared" si="52"/>
        <v>98.335544394653169</v>
      </c>
      <c r="P105" s="49"/>
    </row>
    <row r="106" spans="1:16" x14ac:dyDescent="0.25">
      <c r="A106" s="1">
        <f t="shared" si="34"/>
        <v>103</v>
      </c>
      <c r="B106" s="2" t="s">
        <v>110</v>
      </c>
      <c r="C106" s="3">
        <v>69654416</v>
      </c>
      <c r="D106" s="50">
        <v>11823.385</v>
      </c>
      <c r="E106" s="20">
        <v>11385</v>
      </c>
      <c r="F106" s="24">
        <f t="shared" si="53"/>
        <v>96.292220882598343</v>
      </c>
      <c r="G106" s="50">
        <v>8609.4390000000003</v>
      </c>
      <c r="H106" s="20">
        <v>8557</v>
      </c>
      <c r="I106" s="24">
        <f t="shared" si="54"/>
        <v>99.390912694776048</v>
      </c>
      <c r="J106" s="50">
        <v>3278.355</v>
      </c>
      <c r="K106" s="21">
        <v>3753</v>
      </c>
      <c r="L106" s="24">
        <f t="shared" si="55"/>
        <v>114.47814528932956</v>
      </c>
      <c r="M106" s="17">
        <f t="shared" si="50"/>
        <v>23711.179</v>
      </c>
      <c r="N106" s="17">
        <f t="shared" si="51"/>
        <v>23695</v>
      </c>
      <c r="O106" s="61">
        <f t="shared" si="52"/>
        <v>99.931766362187219</v>
      </c>
      <c r="P106" s="49"/>
    </row>
    <row r="107" spans="1:16" x14ac:dyDescent="0.25">
      <c r="A107" s="1">
        <f t="shared" si="34"/>
        <v>104</v>
      </c>
      <c r="B107" s="2" t="s">
        <v>111</v>
      </c>
      <c r="C107" s="3">
        <v>69654417</v>
      </c>
      <c r="D107" s="50">
        <v>1620.797</v>
      </c>
      <c r="E107" s="20">
        <v>1834</v>
      </c>
      <c r="F107" s="24">
        <f t="shared" si="53"/>
        <v>113.15420746706712</v>
      </c>
      <c r="G107" s="50">
        <v>85.126000000000005</v>
      </c>
      <c r="H107" s="20">
        <v>97</v>
      </c>
      <c r="I107" s="24">
        <f t="shared" si="54"/>
        <v>113.94873481662475</v>
      </c>
      <c r="J107" s="50">
        <v>102.11499999999999</v>
      </c>
      <c r="K107" s="21">
        <v>119</v>
      </c>
      <c r="L107" s="24">
        <f t="shared" si="55"/>
        <v>116.53527885227439</v>
      </c>
      <c r="M107" s="17">
        <f t="shared" si="50"/>
        <v>1808.038</v>
      </c>
      <c r="N107" s="17">
        <f t="shared" si="51"/>
        <v>2050</v>
      </c>
      <c r="O107" s="28">
        <f t="shared" si="52"/>
        <v>113.38257271141426</v>
      </c>
      <c r="P107" s="49"/>
    </row>
    <row r="108" spans="1:16" x14ac:dyDescent="0.25">
      <c r="A108" s="1">
        <f t="shared" si="34"/>
        <v>105</v>
      </c>
      <c r="B108" s="2" t="s">
        <v>112</v>
      </c>
      <c r="C108" s="3">
        <v>69654418</v>
      </c>
      <c r="D108" s="50">
        <v>4694.6940000000004</v>
      </c>
      <c r="E108" s="20">
        <v>4586</v>
      </c>
      <c r="F108" s="24">
        <f t="shared" si="53"/>
        <v>97.684747930323041</v>
      </c>
      <c r="G108" s="50">
        <v>2178.3879999999999</v>
      </c>
      <c r="H108" s="20">
        <v>1995</v>
      </c>
      <c r="I108" s="24">
        <f t="shared" si="54"/>
        <v>91.581481352265996</v>
      </c>
      <c r="J108" s="50">
        <v>790.44799999999998</v>
      </c>
      <c r="K108" s="21">
        <v>811</v>
      </c>
      <c r="L108" s="24">
        <f t="shared" si="55"/>
        <v>102.60004453170862</v>
      </c>
      <c r="M108" s="17">
        <f t="shared" si="50"/>
        <v>7663.5300000000007</v>
      </c>
      <c r="N108" s="17">
        <f t="shared" si="51"/>
        <v>7392</v>
      </c>
      <c r="O108" s="47">
        <f t="shared" si="52"/>
        <v>96.456854739265054</v>
      </c>
      <c r="P108" s="49"/>
    </row>
    <row r="109" spans="1:16" x14ac:dyDescent="0.25">
      <c r="A109" s="1">
        <f t="shared" si="34"/>
        <v>106</v>
      </c>
      <c r="B109" s="2" t="s">
        <v>113</v>
      </c>
      <c r="C109" s="3">
        <v>69654420</v>
      </c>
      <c r="D109" s="50">
        <v>23178.523000000001</v>
      </c>
      <c r="E109" s="20">
        <v>23292</v>
      </c>
      <c r="F109" s="24">
        <f t="shared" si="53"/>
        <v>100.48957821859486</v>
      </c>
      <c r="G109" s="50">
        <v>6953.3312599999999</v>
      </c>
      <c r="H109" s="20">
        <v>6692</v>
      </c>
      <c r="I109" s="24">
        <f t="shared" si="54"/>
        <v>96.241639435426535</v>
      </c>
      <c r="J109" s="50">
        <v>8580.5869999999995</v>
      </c>
      <c r="K109" s="21">
        <v>8139</v>
      </c>
      <c r="L109" s="24">
        <f t="shared" si="55"/>
        <v>94.853650455382592</v>
      </c>
      <c r="M109" s="17">
        <f t="shared" si="50"/>
        <v>38712.44126</v>
      </c>
      <c r="N109" s="17">
        <f t="shared" si="51"/>
        <v>38123</v>
      </c>
      <c r="O109" s="47">
        <f t="shared" si="52"/>
        <v>98.477385458485557</v>
      </c>
      <c r="P109" s="49"/>
    </row>
    <row r="110" spans="1:16" x14ac:dyDescent="0.25">
      <c r="A110" s="1">
        <f t="shared" si="34"/>
        <v>107</v>
      </c>
      <c r="B110" s="2" t="s">
        <v>114</v>
      </c>
      <c r="C110" s="3">
        <v>69654428</v>
      </c>
      <c r="D110" s="50">
        <v>20245.392</v>
      </c>
      <c r="E110" s="20">
        <v>20858</v>
      </c>
      <c r="F110" s="24">
        <f t="shared" si="53"/>
        <v>103.02591325472976</v>
      </c>
      <c r="G110" s="50">
        <v>4321.9155999999994</v>
      </c>
      <c r="H110" s="20">
        <v>4458</v>
      </c>
      <c r="I110" s="24">
        <f t="shared" si="54"/>
        <v>103.14870563414058</v>
      </c>
      <c r="J110" s="50">
        <v>14507.414000000001</v>
      </c>
      <c r="K110" s="21">
        <v>13925</v>
      </c>
      <c r="L110" s="24">
        <f t="shared" si="55"/>
        <v>95.985404428383987</v>
      </c>
      <c r="M110" s="17">
        <f t="shared" si="50"/>
        <v>39074.721600000004</v>
      </c>
      <c r="N110" s="17">
        <f t="shared" si="51"/>
        <v>39241</v>
      </c>
      <c r="O110" s="28">
        <f t="shared" si="52"/>
        <v>100.42553956417694</v>
      </c>
      <c r="P110" s="49"/>
    </row>
    <row r="111" spans="1:16" x14ac:dyDescent="0.25">
      <c r="A111" s="1">
        <f t="shared" si="34"/>
        <v>108</v>
      </c>
      <c r="B111" s="2" t="s">
        <v>115</v>
      </c>
      <c r="C111" s="3">
        <v>69654432</v>
      </c>
      <c r="D111" s="50">
        <v>4114.1009999999997</v>
      </c>
      <c r="E111" s="20">
        <v>3974</v>
      </c>
      <c r="F111" s="24">
        <f t="shared" si="53"/>
        <v>96.594614473490083</v>
      </c>
      <c r="G111" s="50">
        <v>1023.021</v>
      </c>
      <c r="H111" s="20">
        <v>1102</v>
      </c>
      <c r="I111" s="24">
        <f t="shared" si="54"/>
        <v>107.72017387717358</v>
      </c>
      <c r="J111" s="50">
        <v>1350</v>
      </c>
      <c r="K111" s="21">
        <v>1311</v>
      </c>
      <c r="L111" s="24">
        <f t="shared" si="55"/>
        <v>97.111111111111114</v>
      </c>
      <c r="M111" s="17">
        <f t="shared" si="50"/>
        <v>6487.1219999999994</v>
      </c>
      <c r="N111" s="17">
        <f t="shared" si="51"/>
        <v>6387</v>
      </c>
      <c r="O111" s="47">
        <f t="shared" si="52"/>
        <v>98.456603714251102</v>
      </c>
      <c r="P111" s="49"/>
    </row>
    <row r="112" spans="1:16" x14ac:dyDescent="0.25">
      <c r="A112" s="1">
        <f t="shared" si="34"/>
        <v>109</v>
      </c>
      <c r="B112" s="2" t="s">
        <v>116</v>
      </c>
      <c r="C112" s="3">
        <v>69654436</v>
      </c>
      <c r="D112" s="50">
        <v>8699.9130000000005</v>
      </c>
      <c r="E112" s="20">
        <v>8363</v>
      </c>
      <c r="F112" s="24">
        <f t="shared" si="53"/>
        <v>96.127398055589737</v>
      </c>
      <c r="G112" s="50">
        <v>7152.3117499999998</v>
      </c>
      <c r="H112" s="20">
        <v>5096</v>
      </c>
      <c r="I112" s="24">
        <f t="shared" si="54"/>
        <v>71.249690703149227</v>
      </c>
      <c r="J112" s="50">
        <v>2305.875</v>
      </c>
      <c r="K112" s="21">
        <v>2062</v>
      </c>
      <c r="L112" s="24">
        <f t="shared" si="55"/>
        <v>89.423754540033613</v>
      </c>
      <c r="M112" s="17">
        <f t="shared" si="50"/>
        <v>18158.099750000001</v>
      </c>
      <c r="N112" s="17">
        <f t="shared" si="51"/>
        <v>15521</v>
      </c>
      <c r="O112" s="47">
        <f t="shared" si="52"/>
        <v>85.477005929543921</v>
      </c>
      <c r="P112" s="49"/>
    </row>
    <row r="113" spans="1:16" x14ac:dyDescent="0.25">
      <c r="A113" s="1">
        <f t="shared" si="34"/>
        <v>110</v>
      </c>
      <c r="B113" s="2" t="s">
        <v>61</v>
      </c>
      <c r="C113" s="3">
        <v>69654448</v>
      </c>
      <c r="D113" s="50">
        <v>4695.0360000000001</v>
      </c>
      <c r="E113" s="20">
        <v>4742</v>
      </c>
      <c r="F113" s="24">
        <f t="shared" si="53"/>
        <v>101.00029051960411</v>
      </c>
      <c r="G113" s="50">
        <v>1131.278</v>
      </c>
      <c r="H113" s="20">
        <v>808</v>
      </c>
      <c r="I113" s="24">
        <f t="shared" si="54"/>
        <v>71.423646530737813</v>
      </c>
      <c r="J113" s="50">
        <v>718.05299000000002</v>
      </c>
      <c r="K113" s="21">
        <v>679</v>
      </c>
      <c r="L113" s="24">
        <f t="shared" si="55"/>
        <v>94.561266293174256</v>
      </c>
      <c r="M113" s="17">
        <f t="shared" si="50"/>
        <v>6544.3669900000004</v>
      </c>
      <c r="N113" s="17">
        <f t="shared" si="51"/>
        <v>6229</v>
      </c>
      <c r="O113" s="47">
        <f t="shared" si="52"/>
        <v>95.181092526108472</v>
      </c>
      <c r="P113" s="49"/>
    </row>
    <row r="114" spans="1:16" x14ac:dyDescent="0.25">
      <c r="A114" s="1">
        <f t="shared" si="34"/>
        <v>111</v>
      </c>
      <c r="B114" s="2" t="s">
        <v>117</v>
      </c>
      <c r="C114" s="3">
        <v>69654450</v>
      </c>
      <c r="D114" s="50">
        <v>960.04399999999998</v>
      </c>
      <c r="E114" s="20">
        <v>966</v>
      </c>
      <c r="F114" s="24">
        <f t="shared" si="53"/>
        <v>100.62038823220603</v>
      </c>
      <c r="G114" s="50">
        <v>715.43163000000004</v>
      </c>
      <c r="H114" s="20">
        <v>696</v>
      </c>
      <c r="I114" s="24">
        <f t="shared" si="54"/>
        <v>97.283929143585667</v>
      </c>
      <c r="J114" s="50">
        <v>231.21199999999999</v>
      </c>
      <c r="K114" s="21">
        <v>234</v>
      </c>
      <c r="L114" s="24">
        <f t="shared" si="55"/>
        <v>101.20581976714011</v>
      </c>
      <c r="M114" s="17">
        <f t="shared" si="50"/>
        <v>1906.6876299999999</v>
      </c>
      <c r="N114" s="17">
        <f t="shared" si="51"/>
        <v>1896</v>
      </c>
      <c r="O114" s="61">
        <f t="shared" si="52"/>
        <v>99.439466127967705</v>
      </c>
      <c r="P114" s="49"/>
    </row>
    <row r="115" spans="1:16" x14ac:dyDescent="0.25">
      <c r="A115" s="1">
        <f t="shared" si="34"/>
        <v>112</v>
      </c>
      <c r="B115" s="2" t="s">
        <v>118</v>
      </c>
      <c r="C115" s="3">
        <v>69654454</v>
      </c>
      <c r="D115" s="50">
        <v>5223.201</v>
      </c>
      <c r="E115" s="20">
        <v>5099</v>
      </c>
      <c r="F115" s="24">
        <f t="shared" si="53"/>
        <v>97.622128652525532</v>
      </c>
      <c r="G115" s="50">
        <v>1749.3021999999999</v>
      </c>
      <c r="H115" s="20">
        <v>1707</v>
      </c>
      <c r="I115" s="24">
        <f t="shared" si="54"/>
        <v>97.58176717550576</v>
      </c>
      <c r="J115" s="50">
        <v>1017.724</v>
      </c>
      <c r="K115" s="21">
        <v>914</v>
      </c>
      <c r="L115" s="24">
        <f t="shared" si="55"/>
        <v>89.808238775935322</v>
      </c>
      <c r="M115" s="17">
        <f t="shared" si="50"/>
        <v>7990.2272000000003</v>
      </c>
      <c r="N115" s="17">
        <f t="shared" si="51"/>
        <v>7720</v>
      </c>
      <c r="O115" s="47">
        <f t="shared" si="52"/>
        <v>96.618028583717859</v>
      </c>
      <c r="P115" s="49"/>
    </row>
    <row r="116" spans="1:16" x14ac:dyDescent="0.25">
      <c r="A116" s="1">
        <f t="shared" si="34"/>
        <v>113</v>
      </c>
      <c r="B116" s="2" t="s">
        <v>119</v>
      </c>
      <c r="C116" s="3">
        <v>69654455</v>
      </c>
      <c r="D116" s="50">
        <v>4515.3919999999998</v>
      </c>
      <c r="E116" s="20">
        <v>4461</v>
      </c>
      <c r="F116" s="24">
        <f t="shared" si="53"/>
        <v>98.795409125054917</v>
      </c>
      <c r="G116" s="50">
        <v>1432.5564199999999</v>
      </c>
      <c r="H116" s="20">
        <v>1465</v>
      </c>
      <c r="I116" s="24">
        <f t="shared" si="54"/>
        <v>102.26473314049301</v>
      </c>
      <c r="J116" s="50">
        <v>858.495</v>
      </c>
      <c r="K116" s="21">
        <v>679</v>
      </c>
      <c r="L116" s="24">
        <f t="shared" si="55"/>
        <v>79.091899195685471</v>
      </c>
      <c r="M116" s="17">
        <f t="shared" si="50"/>
        <v>6806.4434199999996</v>
      </c>
      <c r="N116" s="17">
        <f t="shared" si="51"/>
        <v>6605</v>
      </c>
      <c r="O116" s="47">
        <f t="shared" si="52"/>
        <v>97.040401167398528</v>
      </c>
      <c r="P116" s="49"/>
    </row>
    <row r="117" spans="1:16" x14ac:dyDescent="0.25">
      <c r="A117" s="1">
        <f t="shared" si="34"/>
        <v>114</v>
      </c>
      <c r="B117" s="2" t="s">
        <v>120</v>
      </c>
      <c r="C117" s="3">
        <v>69654457</v>
      </c>
      <c r="D117" s="50">
        <v>491.38400000000001</v>
      </c>
      <c r="E117" s="20">
        <v>502</v>
      </c>
      <c r="F117" s="24">
        <f t="shared" si="53"/>
        <v>102.1604285039806</v>
      </c>
      <c r="G117" s="50">
        <v>162.84700000000001</v>
      </c>
      <c r="H117" s="20">
        <v>151</v>
      </c>
      <c r="I117" s="24">
        <f t="shared" si="54"/>
        <v>92.725073228244909</v>
      </c>
      <c r="J117" s="50">
        <v>41.036999999999999</v>
      </c>
      <c r="K117" s="21">
        <v>30</v>
      </c>
      <c r="L117" s="24">
        <f t="shared" si="55"/>
        <v>73.104759119818709</v>
      </c>
      <c r="M117" s="17">
        <f t="shared" si="50"/>
        <v>695.26800000000003</v>
      </c>
      <c r="N117" s="17">
        <f t="shared" si="51"/>
        <v>683</v>
      </c>
      <c r="O117" s="47">
        <f t="shared" si="52"/>
        <v>98.235500555181602</v>
      </c>
      <c r="P117" s="49"/>
    </row>
    <row r="118" spans="1:16" x14ac:dyDescent="0.25">
      <c r="A118" s="1">
        <f t="shared" si="34"/>
        <v>115</v>
      </c>
      <c r="B118" s="2" t="s">
        <v>121</v>
      </c>
      <c r="C118" s="3">
        <v>69654460</v>
      </c>
      <c r="D118" s="50">
        <v>1220.145</v>
      </c>
      <c r="E118" s="20">
        <v>1199</v>
      </c>
      <c r="F118" s="24">
        <f t="shared" si="53"/>
        <v>98.267009248900749</v>
      </c>
      <c r="G118" s="50">
        <v>325.959</v>
      </c>
      <c r="H118" s="20">
        <v>284</v>
      </c>
      <c r="I118" s="24">
        <f t="shared" si="54"/>
        <v>87.127522173034038</v>
      </c>
      <c r="J118" s="50">
        <v>241.023</v>
      </c>
      <c r="K118" s="21">
        <v>250</v>
      </c>
      <c r="L118" s="24">
        <f t="shared" si="55"/>
        <v>103.72454081145783</v>
      </c>
      <c r="M118" s="17">
        <f t="shared" si="50"/>
        <v>1787.127</v>
      </c>
      <c r="N118" s="17">
        <f t="shared" si="51"/>
        <v>1733</v>
      </c>
      <c r="O118" s="47">
        <f t="shared" si="52"/>
        <v>96.971284077740421</v>
      </c>
      <c r="P118" s="49"/>
    </row>
    <row r="119" spans="1:16" x14ac:dyDescent="0.25">
      <c r="A119" s="1">
        <f t="shared" si="34"/>
        <v>116</v>
      </c>
      <c r="B119" s="2" t="s">
        <v>13</v>
      </c>
      <c r="C119" s="3">
        <v>69654463</v>
      </c>
      <c r="D119" s="50">
        <v>1231.645</v>
      </c>
      <c r="E119" s="20">
        <v>1295</v>
      </c>
      <c r="F119" s="24">
        <f t="shared" si="53"/>
        <v>105.14393351980482</v>
      </c>
      <c r="G119" s="50">
        <v>342.58199999999999</v>
      </c>
      <c r="H119" s="20">
        <v>359</v>
      </c>
      <c r="I119" s="24">
        <f t="shared" si="54"/>
        <v>104.79242925781274</v>
      </c>
      <c r="J119" s="50">
        <v>546.98800000000006</v>
      </c>
      <c r="K119" s="21">
        <v>549</v>
      </c>
      <c r="L119" s="24">
        <f t="shared" si="55"/>
        <v>100.36783256671077</v>
      </c>
      <c r="M119" s="17">
        <f t="shared" si="50"/>
        <v>2121.2150000000001</v>
      </c>
      <c r="N119" s="17">
        <f t="shared" si="51"/>
        <v>2203</v>
      </c>
      <c r="O119" s="28">
        <f t="shared" si="52"/>
        <v>103.85557333886474</v>
      </c>
      <c r="P119" s="49"/>
    </row>
    <row r="120" spans="1:16" x14ac:dyDescent="0.25">
      <c r="A120" s="1">
        <f t="shared" si="34"/>
        <v>117</v>
      </c>
      <c r="B120" s="2" t="s">
        <v>122</v>
      </c>
      <c r="C120" s="3">
        <v>69654480</v>
      </c>
      <c r="D120" s="50">
        <v>1949.1659999999999</v>
      </c>
      <c r="E120" s="20">
        <v>1931</v>
      </c>
      <c r="F120" s="24">
        <f t="shared" si="53"/>
        <v>99.068011652163037</v>
      </c>
      <c r="G120" s="50">
        <v>460.83</v>
      </c>
      <c r="H120" s="20">
        <v>453</v>
      </c>
      <c r="I120" s="24">
        <f t="shared" si="54"/>
        <v>98.30089186901894</v>
      </c>
      <c r="J120" s="50">
        <v>335.09300000000002</v>
      </c>
      <c r="K120" s="21">
        <v>403</v>
      </c>
      <c r="L120" s="24">
        <f t="shared" si="55"/>
        <v>120.26512042925397</v>
      </c>
      <c r="M120" s="17">
        <f t="shared" si="50"/>
        <v>2745.0889999999999</v>
      </c>
      <c r="N120" s="17">
        <f t="shared" si="51"/>
        <v>2787</v>
      </c>
      <c r="O120" s="28">
        <f t="shared" si="52"/>
        <v>101.52676288455493</v>
      </c>
      <c r="P120" s="49"/>
    </row>
    <row r="121" spans="1:16" x14ac:dyDescent="0.25">
      <c r="A121" s="1">
        <f t="shared" si="34"/>
        <v>118</v>
      </c>
      <c r="B121" s="2" t="s">
        <v>123</v>
      </c>
      <c r="C121" s="3">
        <v>69654484</v>
      </c>
      <c r="D121" s="50">
        <v>4495.326</v>
      </c>
      <c r="E121" s="20">
        <v>4204</v>
      </c>
      <c r="F121" s="24">
        <f t="shared" si="53"/>
        <v>93.519357661713514</v>
      </c>
      <c r="G121" s="50">
        <v>1808.3320000000001</v>
      </c>
      <c r="H121" s="20">
        <v>1697</v>
      </c>
      <c r="I121" s="24">
        <f t="shared" si="54"/>
        <v>93.843387165631086</v>
      </c>
      <c r="J121" s="50">
        <v>871.47400000000005</v>
      </c>
      <c r="K121" s="21">
        <v>1013</v>
      </c>
      <c r="L121" s="24">
        <f t="shared" si="55"/>
        <v>116.23984192299484</v>
      </c>
      <c r="M121" s="17">
        <f t="shared" si="50"/>
        <v>7175.1320000000005</v>
      </c>
      <c r="N121" s="17">
        <f t="shared" si="51"/>
        <v>6914</v>
      </c>
      <c r="O121" s="47">
        <f t="shared" si="52"/>
        <v>96.360596571603139</v>
      </c>
      <c r="P121" s="49"/>
    </row>
    <row r="122" spans="1:16" x14ac:dyDescent="0.25">
      <c r="A122" s="1">
        <f t="shared" si="34"/>
        <v>119</v>
      </c>
      <c r="B122" s="2" t="s">
        <v>124</v>
      </c>
      <c r="C122" s="3">
        <v>69654492</v>
      </c>
      <c r="D122" s="50">
        <v>1950.2570000000001</v>
      </c>
      <c r="E122" s="20">
        <v>1747</v>
      </c>
      <c r="F122" s="24">
        <f t="shared" si="53"/>
        <v>89.577937676931811</v>
      </c>
      <c r="G122" s="50">
        <v>576.58693000000005</v>
      </c>
      <c r="H122" s="20">
        <v>557</v>
      </c>
      <c r="I122" s="24">
        <f t="shared" si="54"/>
        <v>96.602952827945643</v>
      </c>
      <c r="J122" s="50">
        <v>150.43100000000001</v>
      </c>
      <c r="K122" s="21">
        <v>157</v>
      </c>
      <c r="L122" s="24">
        <f t="shared" si="55"/>
        <v>104.36678610126901</v>
      </c>
      <c r="M122" s="17">
        <f t="shared" si="50"/>
        <v>2677.27493</v>
      </c>
      <c r="N122" s="17">
        <f t="shared" si="51"/>
        <v>2461</v>
      </c>
      <c r="O122" s="47">
        <f t="shared" si="52"/>
        <v>91.921825899292315</v>
      </c>
      <c r="P122" s="49"/>
    </row>
    <row r="123" spans="1:16" ht="30" x14ac:dyDescent="0.25">
      <c r="A123" s="1">
        <f t="shared" si="34"/>
        <v>120</v>
      </c>
      <c r="B123" s="31" t="s">
        <v>125</v>
      </c>
      <c r="C123" s="13">
        <v>69656000</v>
      </c>
      <c r="D123" s="18">
        <v>10046.983</v>
      </c>
      <c r="E123" s="22">
        <v>10172</v>
      </c>
      <c r="F123" s="23">
        <f>E123/D123*100</f>
        <v>101.24432379352091</v>
      </c>
      <c r="G123" s="18">
        <v>648.4636999999999</v>
      </c>
      <c r="H123" s="22">
        <v>588</v>
      </c>
      <c r="I123" s="23">
        <f>H123/G123*100</f>
        <v>90.67585433078213</v>
      </c>
      <c r="J123" s="18">
        <v>587.61599999999999</v>
      </c>
      <c r="K123" s="22">
        <v>683</v>
      </c>
      <c r="L123" s="23">
        <f>K123/J123*100</f>
        <v>116.23236943854491</v>
      </c>
      <c r="M123" s="18">
        <f t="shared" si="50"/>
        <v>11283.0627</v>
      </c>
      <c r="N123" s="18">
        <f t="shared" si="51"/>
        <v>11443</v>
      </c>
      <c r="O123" s="23">
        <f t="shared" si="52"/>
        <v>101.41749899165234</v>
      </c>
      <c r="P123" s="49"/>
    </row>
    <row r="124" spans="1:16" x14ac:dyDescent="0.25">
      <c r="A124" s="1">
        <f t="shared" si="34"/>
        <v>121</v>
      </c>
      <c r="B124" s="2" t="s">
        <v>126</v>
      </c>
      <c r="C124" s="3">
        <v>69656430</v>
      </c>
      <c r="D124" s="50">
        <v>1528.2529999999999</v>
      </c>
      <c r="E124" s="20">
        <v>1462</v>
      </c>
      <c r="F124" s="24">
        <f t="shared" ref="F124:F127" si="56">E124/D124*100</f>
        <v>95.664788487246554</v>
      </c>
      <c r="G124" s="50">
        <v>34.012</v>
      </c>
      <c r="H124" s="20">
        <v>32</v>
      </c>
      <c r="I124" s="24">
        <f t="shared" ref="I124:I127" si="57">H124/G124*100</f>
        <v>94.084440785605082</v>
      </c>
      <c r="J124" s="50">
        <v>56.863</v>
      </c>
      <c r="K124" s="21">
        <v>57</v>
      </c>
      <c r="L124" s="24">
        <f t="shared" ref="L124:L127" si="58">K124/J124*100</f>
        <v>100.24092995445193</v>
      </c>
      <c r="M124" s="17">
        <f t="shared" si="50"/>
        <v>1619.1279999999999</v>
      </c>
      <c r="N124" s="17">
        <f t="shared" si="51"/>
        <v>1551</v>
      </c>
      <c r="O124" s="47">
        <f t="shared" si="52"/>
        <v>95.792303017426676</v>
      </c>
      <c r="P124" s="49"/>
    </row>
    <row r="125" spans="1:16" x14ac:dyDescent="0.25">
      <c r="A125" s="1">
        <f t="shared" si="34"/>
        <v>122</v>
      </c>
      <c r="B125" s="2" t="s">
        <v>127</v>
      </c>
      <c r="C125" s="3">
        <v>69656450</v>
      </c>
      <c r="D125" s="50">
        <v>5517.4709999999995</v>
      </c>
      <c r="E125" s="20">
        <v>5050</v>
      </c>
      <c r="F125" s="24">
        <f t="shared" si="56"/>
        <v>91.527440742325609</v>
      </c>
      <c r="G125" s="50">
        <v>557.46769999999992</v>
      </c>
      <c r="H125" s="20">
        <v>501</v>
      </c>
      <c r="I125" s="24">
        <f t="shared" si="57"/>
        <v>89.870677709219763</v>
      </c>
      <c r="J125" s="50">
        <v>412.81400000000002</v>
      </c>
      <c r="K125" s="21">
        <v>513</v>
      </c>
      <c r="L125" s="24">
        <f t="shared" si="58"/>
        <v>124.26904126313545</v>
      </c>
      <c r="M125" s="17">
        <f t="shared" si="50"/>
        <v>6487.7527</v>
      </c>
      <c r="N125" s="17">
        <f t="shared" si="51"/>
        <v>6064</v>
      </c>
      <c r="O125" s="47">
        <f t="shared" si="52"/>
        <v>93.468420890950426</v>
      </c>
      <c r="P125" s="49"/>
    </row>
    <row r="126" spans="1:16" x14ac:dyDescent="0.25">
      <c r="A126" s="1">
        <f t="shared" si="34"/>
        <v>123</v>
      </c>
      <c r="B126" s="2" t="s">
        <v>128</v>
      </c>
      <c r="C126" s="3">
        <v>69656455</v>
      </c>
      <c r="D126" s="50">
        <v>2765.0079999999998</v>
      </c>
      <c r="E126" s="20">
        <v>3435</v>
      </c>
      <c r="F126" s="24">
        <f t="shared" si="56"/>
        <v>124.23110529879118</v>
      </c>
      <c r="G126" s="50">
        <v>52.536000000000001</v>
      </c>
      <c r="H126" s="20">
        <v>48</v>
      </c>
      <c r="I126" s="24">
        <f t="shared" si="57"/>
        <v>91.365920511649151</v>
      </c>
      <c r="J126" s="50">
        <v>110.851</v>
      </c>
      <c r="K126" s="21">
        <v>105</v>
      </c>
      <c r="L126" s="24">
        <f t="shared" si="58"/>
        <v>94.721743601771749</v>
      </c>
      <c r="M126" s="17">
        <f t="shared" si="50"/>
        <v>2928.395</v>
      </c>
      <c r="N126" s="17">
        <f t="shared" si="51"/>
        <v>3588</v>
      </c>
      <c r="O126" s="28">
        <f t="shared" si="52"/>
        <v>122.52445452201633</v>
      </c>
      <c r="P126" s="49"/>
    </row>
    <row r="127" spans="1:16" x14ac:dyDescent="0.25">
      <c r="A127" s="1">
        <f t="shared" si="34"/>
        <v>124</v>
      </c>
      <c r="B127" s="2" t="s">
        <v>129</v>
      </c>
      <c r="C127" s="3">
        <v>69656460</v>
      </c>
      <c r="D127" s="50">
        <v>236.251</v>
      </c>
      <c r="E127" s="20">
        <v>225</v>
      </c>
      <c r="F127" s="24">
        <f t="shared" si="56"/>
        <v>95.237692115588928</v>
      </c>
      <c r="G127" s="50">
        <v>4.4480000000000004</v>
      </c>
      <c r="H127" s="20">
        <v>7</v>
      </c>
      <c r="I127" s="24">
        <f t="shared" si="57"/>
        <v>157.37410071942443</v>
      </c>
      <c r="J127" s="50">
        <v>7.0880000000000001</v>
      </c>
      <c r="K127" s="21">
        <v>8</v>
      </c>
      <c r="L127" s="24">
        <f t="shared" si="58"/>
        <v>112.86681715575622</v>
      </c>
      <c r="M127" s="17">
        <f t="shared" si="50"/>
        <v>247.78700000000001</v>
      </c>
      <c r="N127" s="17">
        <f t="shared" si="51"/>
        <v>240</v>
      </c>
      <c r="O127" s="47">
        <f t="shared" si="52"/>
        <v>96.857381541404507</v>
      </c>
      <c r="P127" s="49"/>
    </row>
    <row r="128" spans="1:16" ht="30" x14ac:dyDescent="0.25">
      <c r="A128" s="1">
        <f t="shared" si="34"/>
        <v>125</v>
      </c>
      <c r="B128" s="31" t="s">
        <v>1</v>
      </c>
      <c r="C128" s="13">
        <v>69658000</v>
      </c>
      <c r="D128" s="18">
        <v>14719.046</v>
      </c>
      <c r="E128" s="22">
        <v>14101</v>
      </c>
      <c r="F128" s="23">
        <f>E128/D128*100</f>
        <v>95.801045801473819</v>
      </c>
      <c r="G128" s="18">
        <v>4217.0951999999997</v>
      </c>
      <c r="H128" s="22">
        <v>3778</v>
      </c>
      <c r="I128" s="23">
        <f>H128/G128*100</f>
        <v>89.587733281430317</v>
      </c>
      <c r="J128" s="18">
        <v>4213.857</v>
      </c>
      <c r="K128" s="22">
        <v>3755</v>
      </c>
      <c r="L128" s="23">
        <f>K128/J128*100</f>
        <v>89.110760047149213</v>
      </c>
      <c r="M128" s="18">
        <f t="shared" si="50"/>
        <v>23149.998199999998</v>
      </c>
      <c r="N128" s="18">
        <f t="shared" si="51"/>
        <v>21634</v>
      </c>
      <c r="O128" s="23">
        <f t="shared" si="52"/>
        <v>93.451411153889424</v>
      </c>
      <c r="P128" s="49"/>
    </row>
    <row r="129" spans="1:16" x14ac:dyDescent="0.25">
      <c r="A129" s="1">
        <f t="shared" si="34"/>
        <v>126</v>
      </c>
      <c r="B129" s="2" t="s">
        <v>130</v>
      </c>
      <c r="C129" s="3">
        <v>69658405</v>
      </c>
      <c r="D129" s="50">
        <v>1371.386</v>
      </c>
      <c r="E129" s="20">
        <v>1271</v>
      </c>
      <c r="F129" s="24">
        <f t="shared" ref="F129:F138" si="59">E129/D129*100</f>
        <v>92.679960273766838</v>
      </c>
      <c r="G129" s="50">
        <v>239.94793999999999</v>
      </c>
      <c r="H129" s="20">
        <v>249</v>
      </c>
      <c r="I129" s="24">
        <f t="shared" ref="I129:I138" si="60">H129/G129*100</f>
        <v>103.77250998695801</v>
      </c>
      <c r="J129" s="50">
        <v>407.66699999999997</v>
      </c>
      <c r="K129" s="21">
        <v>313</v>
      </c>
      <c r="L129" s="24">
        <f t="shared" ref="L129:L138" si="61">K129/J129*100</f>
        <v>76.778350958012311</v>
      </c>
      <c r="M129" s="17">
        <f t="shared" si="50"/>
        <v>2019.0009399999999</v>
      </c>
      <c r="N129" s="17">
        <f t="shared" si="51"/>
        <v>1833</v>
      </c>
      <c r="O129" s="47">
        <f t="shared" si="52"/>
        <v>90.787476304988743</v>
      </c>
      <c r="P129" s="49"/>
    </row>
    <row r="130" spans="1:16" x14ac:dyDescent="0.25">
      <c r="A130" s="1">
        <f t="shared" si="34"/>
        <v>127</v>
      </c>
      <c r="B130" s="2" t="s">
        <v>131</v>
      </c>
      <c r="C130" s="3">
        <v>69658415</v>
      </c>
      <c r="D130" s="50">
        <v>1965.14</v>
      </c>
      <c r="E130" s="20">
        <v>1895</v>
      </c>
      <c r="F130" s="24">
        <f t="shared" si="59"/>
        <v>96.430788646101547</v>
      </c>
      <c r="G130" s="50">
        <v>583.48500000000001</v>
      </c>
      <c r="H130" s="20">
        <v>472</v>
      </c>
      <c r="I130" s="24">
        <f t="shared" si="60"/>
        <v>80.893253468383932</v>
      </c>
      <c r="J130" s="50">
        <v>693.76400000000001</v>
      </c>
      <c r="K130" s="21">
        <v>340</v>
      </c>
      <c r="L130" s="24">
        <f t="shared" si="61"/>
        <v>49.008020018334761</v>
      </c>
      <c r="M130" s="17">
        <f t="shared" si="50"/>
        <v>3242.3890000000001</v>
      </c>
      <c r="N130" s="17">
        <f t="shared" si="51"/>
        <v>2707</v>
      </c>
      <c r="O130" s="47">
        <f t="shared" si="52"/>
        <v>83.487823330266664</v>
      </c>
      <c r="P130" s="49"/>
    </row>
    <row r="131" spans="1:16" x14ac:dyDescent="0.25">
      <c r="A131" s="1">
        <f t="shared" si="34"/>
        <v>128</v>
      </c>
      <c r="B131" s="2" t="s">
        <v>14</v>
      </c>
      <c r="C131" s="3">
        <v>69658450</v>
      </c>
      <c r="D131" s="50">
        <v>1025.6590000000001</v>
      </c>
      <c r="E131" s="20">
        <v>819</v>
      </c>
      <c r="F131" s="24">
        <f t="shared" si="59"/>
        <v>79.85110060946181</v>
      </c>
      <c r="G131" s="50">
        <v>143.05500000000001</v>
      </c>
      <c r="H131" s="20">
        <v>124</v>
      </c>
      <c r="I131" s="24">
        <f t="shared" si="60"/>
        <v>86.679948271643767</v>
      </c>
      <c r="J131" s="50">
        <v>113.12</v>
      </c>
      <c r="K131" s="21">
        <v>98</v>
      </c>
      <c r="L131" s="24">
        <f t="shared" si="61"/>
        <v>86.633663366336634</v>
      </c>
      <c r="M131" s="17">
        <f t="shared" si="50"/>
        <v>1281.8340000000003</v>
      </c>
      <c r="N131" s="17">
        <f t="shared" si="51"/>
        <v>1041</v>
      </c>
      <c r="O131" s="47">
        <f t="shared" si="52"/>
        <v>81.211763769723674</v>
      </c>
      <c r="P131" s="49"/>
    </row>
    <row r="132" spans="1:16" x14ac:dyDescent="0.25">
      <c r="A132" s="1">
        <f t="shared" si="34"/>
        <v>129</v>
      </c>
      <c r="B132" s="2" t="s">
        <v>132</v>
      </c>
      <c r="C132" s="3">
        <v>69658455</v>
      </c>
      <c r="D132" s="50">
        <v>405.822</v>
      </c>
      <c r="E132" s="20">
        <v>418</v>
      </c>
      <c r="F132" s="24">
        <f t="shared" si="59"/>
        <v>103.00082302093037</v>
      </c>
      <c r="G132" s="50">
        <v>117.23326</v>
      </c>
      <c r="H132" s="20">
        <v>120</v>
      </c>
      <c r="I132" s="24">
        <f t="shared" si="60"/>
        <v>102.36002990960074</v>
      </c>
      <c r="J132" s="50">
        <v>185.49199999999999</v>
      </c>
      <c r="K132" s="21">
        <v>231</v>
      </c>
      <c r="L132" s="24">
        <f t="shared" si="61"/>
        <v>124.53367261121775</v>
      </c>
      <c r="M132" s="17">
        <f t="shared" ref="M132:M138" si="62">D132+G132+J132</f>
        <v>708.54725999999994</v>
      </c>
      <c r="N132" s="17">
        <f t="shared" ref="N132:N138" si="63">E132+H132+K132</f>
        <v>769</v>
      </c>
      <c r="O132" s="28">
        <f t="shared" ref="O132:O138" si="64">N132/M132*100</f>
        <v>108.53192770796969</v>
      </c>
      <c r="P132" s="49"/>
    </row>
    <row r="133" spans="1:16" x14ac:dyDescent="0.25">
      <c r="A133" s="1">
        <f t="shared" si="34"/>
        <v>130</v>
      </c>
      <c r="B133" s="2" t="s">
        <v>133</v>
      </c>
      <c r="C133" s="3">
        <v>69658460</v>
      </c>
      <c r="D133" s="50">
        <v>1249.443</v>
      </c>
      <c r="E133" s="20">
        <v>1263</v>
      </c>
      <c r="F133" s="24">
        <f t="shared" si="59"/>
        <v>101.08504349538154</v>
      </c>
      <c r="G133" s="50">
        <v>544.45799999999997</v>
      </c>
      <c r="H133" s="20">
        <v>369</v>
      </c>
      <c r="I133" s="24">
        <f t="shared" si="60"/>
        <v>67.773822774208483</v>
      </c>
      <c r="J133" s="50">
        <v>570.60199999999998</v>
      </c>
      <c r="K133" s="21">
        <v>540</v>
      </c>
      <c r="L133" s="24">
        <f t="shared" si="61"/>
        <v>94.63689226466083</v>
      </c>
      <c r="M133" s="17">
        <f t="shared" si="62"/>
        <v>2364.5029999999997</v>
      </c>
      <c r="N133" s="17">
        <f t="shared" si="63"/>
        <v>2172</v>
      </c>
      <c r="O133" s="47">
        <f t="shared" si="64"/>
        <v>91.858627373278878</v>
      </c>
      <c r="P133" s="49"/>
    </row>
    <row r="134" spans="1:16" x14ac:dyDescent="0.25">
      <c r="A134" s="1">
        <f t="shared" ref="A134:A138" si="65">A133+1</f>
        <v>131</v>
      </c>
      <c r="B134" s="2" t="s">
        <v>134</v>
      </c>
      <c r="C134" s="3">
        <v>69658485</v>
      </c>
      <c r="D134" s="50">
        <v>8701.5959999999995</v>
      </c>
      <c r="E134" s="20">
        <v>8435</v>
      </c>
      <c r="F134" s="24">
        <f t="shared" si="59"/>
        <v>96.936240202372076</v>
      </c>
      <c r="G134" s="50">
        <v>2588.9160000000002</v>
      </c>
      <c r="H134" s="20">
        <v>2444</v>
      </c>
      <c r="I134" s="24">
        <f t="shared" si="60"/>
        <v>94.402444884268149</v>
      </c>
      <c r="J134" s="50">
        <v>2243.212</v>
      </c>
      <c r="K134" s="21">
        <v>2233</v>
      </c>
      <c r="L134" s="24">
        <f t="shared" si="61"/>
        <v>99.544759924608101</v>
      </c>
      <c r="M134" s="17">
        <f t="shared" si="62"/>
        <v>13533.723999999998</v>
      </c>
      <c r="N134" s="17">
        <f t="shared" si="63"/>
        <v>13112</v>
      </c>
      <c r="O134" s="47">
        <f t="shared" si="64"/>
        <v>96.883902760245462</v>
      </c>
      <c r="P134" s="49"/>
    </row>
    <row r="135" spans="1:16" x14ac:dyDescent="0.25">
      <c r="A135" s="1">
        <f t="shared" si="65"/>
        <v>132</v>
      </c>
      <c r="B135" s="33" t="s">
        <v>135</v>
      </c>
      <c r="C135" s="14">
        <v>69701000</v>
      </c>
      <c r="D135" s="18">
        <v>510395.26400000002</v>
      </c>
      <c r="E135" s="25">
        <v>512218</v>
      </c>
      <c r="F135" s="23">
        <f t="shared" si="59"/>
        <v>100.35712243599502</v>
      </c>
      <c r="G135" s="18">
        <v>113116.31337</v>
      </c>
      <c r="H135" s="25">
        <v>109743</v>
      </c>
      <c r="I135" s="23">
        <f t="shared" si="60"/>
        <v>97.017836535243148</v>
      </c>
      <c r="J135" s="18">
        <v>506490.31543999998</v>
      </c>
      <c r="K135" s="26">
        <v>513705</v>
      </c>
      <c r="L135" s="23">
        <f t="shared" si="61"/>
        <v>101.42444669524085</v>
      </c>
      <c r="M135" s="18">
        <f t="shared" si="62"/>
        <v>1130001.8928100001</v>
      </c>
      <c r="N135" s="18">
        <f t="shared" si="63"/>
        <v>1135666</v>
      </c>
      <c r="O135" s="48">
        <f t="shared" si="64"/>
        <v>100.50124758427748</v>
      </c>
      <c r="P135" s="49"/>
    </row>
    <row r="136" spans="1:16" ht="30" x14ac:dyDescent="0.25">
      <c r="A136" s="1">
        <f t="shared" si="65"/>
        <v>133</v>
      </c>
      <c r="B136" s="32" t="s">
        <v>136</v>
      </c>
      <c r="C136" s="14">
        <v>69707000</v>
      </c>
      <c r="D136" s="18">
        <v>4105.92</v>
      </c>
      <c r="E136" s="25">
        <v>4092</v>
      </c>
      <c r="F136" s="23">
        <f t="shared" si="59"/>
        <v>99.660977320551794</v>
      </c>
      <c r="G136" s="18">
        <v>242.84284</v>
      </c>
      <c r="H136" s="25">
        <v>239</v>
      </c>
      <c r="I136" s="23">
        <f t="shared" si="60"/>
        <v>98.417560921293784</v>
      </c>
      <c r="J136" s="18">
        <v>217.45</v>
      </c>
      <c r="K136" s="26">
        <v>223</v>
      </c>
      <c r="L136" s="23">
        <f t="shared" si="61"/>
        <v>102.55231087606347</v>
      </c>
      <c r="M136" s="18">
        <f t="shared" si="62"/>
        <v>4566.2128400000001</v>
      </c>
      <c r="N136" s="18">
        <f t="shared" si="63"/>
        <v>4554</v>
      </c>
      <c r="O136" s="62">
        <f t="shared" si="64"/>
        <v>99.732538967675453</v>
      </c>
      <c r="P136" s="49"/>
    </row>
    <row r="137" spans="1:16" ht="30" x14ac:dyDescent="0.25">
      <c r="A137" s="1">
        <f t="shared" si="65"/>
        <v>134</v>
      </c>
      <c r="B137" s="31" t="s">
        <v>137</v>
      </c>
      <c r="C137" s="13">
        <v>69710000</v>
      </c>
      <c r="D137" s="18">
        <v>52684.580499999996</v>
      </c>
      <c r="E137" s="25">
        <v>52436</v>
      </c>
      <c r="F137" s="23">
        <f t="shared" si="59"/>
        <v>99.528172194519044</v>
      </c>
      <c r="G137" s="18">
        <v>7436.9759999999997</v>
      </c>
      <c r="H137" s="25">
        <v>6838</v>
      </c>
      <c r="I137" s="23">
        <f t="shared" si="60"/>
        <v>91.945973739864158</v>
      </c>
      <c r="J137" s="18">
        <v>22470.52</v>
      </c>
      <c r="K137" s="26">
        <v>21628</v>
      </c>
      <c r="L137" s="23">
        <f t="shared" si="61"/>
        <v>96.250554059274108</v>
      </c>
      <c r="M137" s="18">
        <f t="shared" si="62"/>
        <v>82592.076499999996</v>
      </c>
      <c r="N137" s="18">
        <f t="shared" si="63"/>
        <v>80902</v>
      </c>
      <c r="O137" s="51">
        <f t="shared" si="64"/>
        <v>97.953706249291358</v>
      </c>
      <c r="P137" s="49"/>
    </row>
    <row r="138" spans="1:16" ht="30" x14ac:dyDescent="0.25">
      <c r="A138" s="1">
        <f t="shared" si="65"/>
        <v>135</v>
      </c>
      <c r="B138" s="33" t="s">
        <v>138</v>
      </c>
      <c r="C138" s="14">
        <v>69741000</v>
      </c>
      <c r="D138" s="18">
        <v>100934.60799999999</v>
      </c>
      <c r="E138" s="25">
        <v>101512</v>
      </c>
      <c r="F138" s="23">
        <f t="shared" si="59"/>
        <v>100.57204561591007</v>
      </c>
      <c r="G138" s="18">
        <v>5901.5249999999996</v>
      </c>
      <c r="H138" s="25">
        <v>5715</v>
      </c>
      <c r="I138" s="23">
        <f t="shared" si="60"/>
        <v>96.839376262915096</v>
      </c>
      <c r="J138" s="18">
        <v>43869.711000000003</v>
      </c>
      <c r="K138" s="26">
        <v>42207</v>
      </c>
      <c r="L138" s="23">
        <f t="shared" si="61"/>
        <v>96.20988841253137</v>
      </c>
      <c r="M138" s="18">
        <f t="shared" si="62"/>
        <v>150705.84399999998</v>
      </c>
      <c r="N138" s="18">
        <f t="shared" si="63"/>
        <v>149434</v>
      </c>
      <c r="O138" s="62">
        <f t="shared" si="64"/>
        <v>99.156075195066762</v>
      </c>
      <c r="P138" s="49"/>
    </row>
    <row r="139" spans="1:16" ht="15.75" thickBot="1" x14ac:dyDescent="0.3">
      <c r="A139" s="35">
        <v>136</v>
      </c>
      <c r="B139" s="35"/>
      <c r="C139" s="36">
        <v>69000000</v>
      </c>
      <c r="D139" s="37">
        <v>0</v>
      </c>
      <c r="E139" s="37">
        <v>-3</v>
      </c>
      <c r="F139" s="23">
        <v>0</v>
      </c>
      <c r="G139" s="18">
        <v>0</v>
      </c>
      <c r="H139" s="35"/>
      <c r="I139" s="23">
        <v>0</v>
      </c>
      <c r="J139" s="35"/>
      <c r="K139" s="35"/>
      <c r="L139" s="23">
        <v>0</v>
      </c>
      <c r="M139" s="35"/>
      <c r="N139" s="35"/>
      <c r="O139" s="35"/>
    </row>
    <row r="140" spans="1:16" ht="15.75" thickBot="1" x14ac:dyDescent="0.3">
      <c r="A140" s="45"/>
      <c r="B140" s="46" t="s">
        <v>3</v>
      </c>
      <c r="C140" s="38"/>
      <c r="D140" s="39">
        <v>1004023</v>
      </c>
      <c r="E140" s="40">
        <v>996567</v>
      </c>
      <c r="F140" s="41">
        <f>E140/D140*100</f>
        <v>99.257387529966948</v>
      </c>
      <c r="G140" s="42">
        <v>210503</v>
      </c>
      <c r="H140" s="42">
        <v>201320</v>
      </c>
      <c r="I140" s="41">
        <f>H140/G140*100</f>
        <v>95.637591863298866</v>
      </c>
      <c r="J140" s="42">
        <v>672296</v>
      </c>
      <c r="K140" s="42">
        <v>671332</v>
      </c>
      <c r="L140" s="41">
        <f>K140/J140*100</f>
        <v>99.856610778585619</v>
      </c>
      <c r="M140" s="43">
        <f>D140+G140+J140</f>
        <v>1886822</v>
      </c>
      <c r="N140" s="43">
        <f>E140+H140+K140</f>
        <v>1869219</v>
      </c>
      <c r="O140" s="44">
        <f>N140/M140*100</f>
        <v>99.067055609909147</v>
      </c>
    </row>
  </sheetData>
  <autoFilter ref="A3:O140"/>
  <mergeCells count="7">
    <mergeCell ref="D2:F2"/>
    <mergeCell ref="B2:B3"/>
    <mergeCell ref="A2:A3"/>
    <mergeCell ref="C2:C3"/>
    <mergeCell ref="M2:O2"/>
    <mergeCell ref="J2:L2"/>
    <mergeCell ref="G2:I2"/>
  </mergeCells>
  <pageMargins left="0.31496062992125984" right="0.11811023622047245" top="0.15748031496062992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Елена Викторовна</dc:creator>
  <cp:lastModifiedBy>Шутова Елена Викторовна</cp:lastModifiedBy>
  <cp:lastPrinted>2023-12-12T03:43:04Z</cp:lastPrinted>
  <dcterms:created xsi:type="dcterms:W3CDTF">2023-12-11T06:14:21Z</dcterms:created>
  <dcterms:modified xsi:type="dcterms:W3CDTF">2024-01-30T06:53:54Z</dcterms:modified>
</cp:coreProperties>
</file>