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1" i="1"/>
  <c r="O60"/>
  <c r="O61" s="1"/>
  <c r="N60"/>
  <c r="M60"/>
  <c r="L60"/>
  <c r="K60"/>
  <c r="K61" s="1"/>
  <c r="J60"/>
  <c r="E60"/>
  <c r="D60"/>
  <c r="A59"/>
  <c r="A58"/>
  <c r="A57"/>
  <c r="O54"/>
  <c r="N54"/>
  <c r="N61" s="1"/>
  <c r="M54"/>
  <c r="L54"/>
  <c r="J54"/>
  <c r="E54"/>
  <c r="E61" s="1"/>
  <c r="D54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22"/>
  <c r="O19"/>
  <c r="N19"/>
  <c r="M19"/>
  <c r="M61" s="1"/>
  <c r="L19"/>
  <c r="L61" s="1"/>
  <c r="J19"/>
  <c r="E19"/>
  <c r="D19"/>
  <c r="D61" s="1"/>
  <c r="A11"/>
  <c r="A12" s="1"/>
  <c r="A13" s="1"/>
  <c r="A14" s="1"/>
  <c r="A15" s="1"/>
  <c r="A16" s="1"/>
  <c r="A17" s="1"/>
  <c r="A18" s="1"/>
  <c r="A6"/>
  <c r="A7" s="1"/>
  <c r="A8" s="1"/>
  <c r="A9" s="1"/>
  <c r="A5"/>
  <c r="A4"/>
</calcChain>
</file>

<file path=xl/sharedStrings.xml><?xml version="1.0" encoding="utf-8"?>
<sst xmlns="http://schemas.openxmlformats.org/spreadsheetml/2006/main" count="170" uniqueCount="104">
  <si>
    <t>Средневасюганское сельское поселение</t>
  </si>
  <si>
    <t>с. Новый Тевриз</t>
  </si>
  <si>
    <t>Береговая, 14                   ИЖД</t>
  </si>
  <si>
    <t>дерево</t>
  </si>
  <si>
    <t>акт</t>
  </si>
  <si>
    <t>Береговая, 33                   ИЖД</t>
  </si>
  <si>
    <t>Космическая, 5             ИЖД</t>
  </si>
  <si>
    <t>Почтовая, 7</t>
  </si>
  <si>
    <t>Почтовая, 11               ИЖД</t>
  </si>
  <si>
    <t>Советская, 8</t>
  </si>
  <si>
    <t>Советская, 16</t>
  </si>
  <si>
    <t>Солнечная,  12-1</t>
  </si>
  <si>
    <t>Цветочная, 1</t>
  </si>
  <si>
    <t>Цветочная, 3</t>
  </si>
  <si>
    <t xml:space="preserve"> акт</t>
  </si>
  <si>
    <t>Цветочная, 6</t>
  </si>
  <si>
    <t>Цветочная, 7</t>
  </si>
  <si>
    <t>Цветочная, 8</t>
  </si>
  <si>
    <t>Лесная, 9-1</t>
  </si>
  <si>
    <t>Лесная, 7-1</t>
  </si>
  <si>
    <t>Лесная, 6-1</t>
  </si>
  <si>
    <t>ИТОГО по с.   Тевриз:</t>
  </si>
  <si>
    <t>с.Средний Васюган</t>
  </si>
  <si>
    <t>Береговая, 4</t>
  </si>
  <si>
    <t>акт №42</t>
  </si>
  <si>
    <t>Колхозная, 10</t>
  </si>
  <si>
    <t>акт №43</t>
  </si>
  <si>
    <t>Колхозная, 36</t>
  </si>
  <si>
    <t>акт №44</t>
  </si>
  <si>
    <t>Космическая, 24</t>
  </si>
  <si>
    <t>акт №47</t>
  </si>
  <si>
    <t>Космическая, 4</t>
  </si>
  <si>
    <t xml:space="preserve">акт №48 </t>
  </si>
  <si>
    <t>Космическая, 8</t>
  </si>
  <si>
    <t>акт № 50</t>
  </si>
  <si>
    <t>Ленина, 4</t>
  </si>
  <si>
    <t>акт №51</t>
  </si>
  <si>
    <t>Молодежная, 10            ИЖД</t>
  </si>
  <si>
    <t>акт №52</t>
  </si>
  <si>
    <t>Молодежная, 11</t>
  </si>
  <si>
    <t>акт №53</t>
  </si>
  <si>
    <t>Молодежная, 12</t>
  </si>
  <si>
    <t>акт №54</t>
  </si>
  <si>
    <t>Молодежная, 15</t>
  </si>
  <si>
    <t>акт №55</t>
  </si>
  <si>
    <t>Молодежная, 17</t>
  </si>
  <si>
    <t>акт №56</t>
  </si>
  <si>
    <t>Молодежная, 24</t>
  </si>
  <si>
    <t>акт № 57</t>
  </si>
  <si>
    <t>Молодежная, 27</t>
  </si>
  <si>
    <t>акт №58</t>
  </si>
  <si>
    <t>Молодежная, 31</t>
  </si>
  <si>
    <t>акт №59</t>
  </si>
  <si>
    <t>Молодежная, 5</t>
  </si>
  <si>
    <t>акт №60</t>
  </si>
  <si>
    <t>Молодежная, 6</t>
  </si>
  <si>
    <t>акт №61</t>
  </si>
  <si>
    <t>Молодежная, 7</t>
  </si>
  <si>
    <t>акт №62</t>
  </si>
  <si>
    <t>Молодежная, 9</t>
  </si>
  <si>
    <t>акт №63</t>
  </si>
  <si>
    <t>Нефтяников, 3          ИЖД</t>
  </si>
  <si>
    <t>акт № 92</t>
  </si>
  <si>
    <t>Нефтяников, 11         ИЖД</t>
  </si>
  <si>
    <t>акт №64</t>
  </si>
  <si>
    <t>Нефтяников, 16</t>
  </si>
  <si>
    <t>акт №65</t>
  </si>
  <si>
    <t>Нефтяников, 18</t>
  </si>
  <si>
    <t>акт №66</t>
  </si>
  <si>
    <t>Нефтяников, 5</t>
  </si>
  <si>
    <t>акт №68</t>
  </si>
  <si>
    <t>Нефтяников, 8</t>
  </si>
  <si>
    <t>акт №69</t>
  </si>
  <si>
    <t>Рабочая, 4</t>
  </si>
  <si>
    <t>акт №73</t>
  </si>
  <si>
    <t>Садовая, 18</t>
  </si>
  <si>
    <t>акт №74</t>
  </si>
  <si>
    <t>Садовая, 22                ИЖД</t>
  </si>
  <si>
    <t>акт №76</t>
  </si>
  <si>
    <t>Садовая, 24               ИЖД</t>
  </si>
  <si>
    <t>акт №77</t>
  </si>
  <si>
    <t>Садовая, 29                 ИЖД</t>
  </si>
  <si>
    <t>акт №78</t>
  </si>
  <si>
    <t>Садовая, 35</t>
  </si>
  <si>
    <t>акт №79</t>
  </si>
  <si>
    <t>Трудовая, 5</t>
  </si>
  <si>
    <t>акт №82</t>
  </si>
  <si>
    <t>Школьная, 14           ИЖД</t>
  </si>
  <si>
    <t>акт №84</t>
  </si>
  <si>
    <t>ИТОГО по с. Средний Васюган</t>
  </si>
  <si>
    <t>с.Мыльджино</t>
  </si>
  <si>
    <t>Береговая, 18</t>
  </si>
  <si>
    <t>акт №85</t>
  </si>
  <si>
    <t>Береговая, 34             ИЖД</t>
  </si>
  <si>
    <t>3108.2007</t>
  </si>
  <si>
    <t>акт №86</t>
  </si>
  <si>
    <t>Береговая, 4          ИЖД</t>
  </si>
  <si>
    <t>акт №87</t>
  </si>
  <si>
    <t>Лесная, 14</t>
  </si>
  <si>
    <t>акт №88</t>
  </si>
  <si>
    <t>ИТОГО по с. Мыльджино</t>
  </si>
  <si>
    <t>ИТОГО по  Средневасюганскому поселению:</t>
  </si>
  <si>
    <t>по состоянию на 01.01.2018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</si>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</sst>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3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4" borderId="30" xfId="0" applyFont="1" applyFill="1" applyBorder="1"/>
    <xf numFmtId="0" fontId="2" fillId="4" borderId="30" xfId="0" applyFont="1" applyFill="1" applyBorder="1" applyAlignment="1">
      <alignment horizontal="center"/>
    </xf>
    <xf numFmtId="14" fontId="2" fillId="4" borderId="30" xfId="0" applyNumberFormat="1" applyFont="1" applyFill="1" applyBorder="1"/>
    <xf numFmtId="0" fontId="2" fillId="4" borderId="3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4" borderId="30" xfId="0" applyFont="1" applyFill="1" applyBorder="1"/>
    <xf numFmtId="0" fontId="2" fillId="5" borderId="30" xfId="0" applyFont="1" applyFill="1" applyBorder="1" applyAlignment="1">
      <alignment horizontal="center"/>
    </xf>
    <xf numFmtId="164" fontId="2" fillId="5" borderId="30" xfId="0" applyNumberFormat="1" applyFont="1" applyFill="1" applyBorder="1" applyAlignment="1">
      <alignment horizontal="center"/>
    </xf>
    <xf numFmtId="0" fontId="2" fillId="5" borderId="3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49" workbookViewId="0">
      <selection activeCell="B64" sqref="B64"/>
    </sheetView>
  </sheetViews>
  <sheetFormatPr defaultRowHeight="15"/>
  <cols>
    <col min="2" max="2" width="31.140625" bestFit="1" customWidth="1"/>
    <col min="3" max="3" width="6.42578125" bestFit="1" customWidth="1"/>
    <col min="4" max="4" width="10.28515625" bestFit="1" customWidth="1"/>
    <col min="6" max="6" width="9" bestFit="1" customWidth="1"/>
  </cols>
  <sheetData>
    <row r="1" spans="1:15" ht="24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16.5" thickBo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ht="15.75">
      <c r="A3" s="1">
        <v>1</v>
      </c>
      <c r="B3" s="2" t="s">
        <v>2</v>
      </c>
      <c r="C3" s="3">
        <v>1961</v>
      </c>
      <c r="D3" s="4">
        <v>74</v>
      </c>
      <c r="E3" s="5">
        <v>36.4</v>
      </c>
      <c r="F3" s="6" t="s">
        <v>3</v>
      </c>
      <c r="G3" s="4">
        <v>98</v>
      </c>
      <c r="H3" s="5">
        <v>2003</v>
      </c>
      <c r="I3" s="7" t="s">
        <v>4</v>
      </c>
      <c r="J3" s="5">
        <v>1</v>
      </c>
      <c r="K3" s="8"/>
      <c r="L3" s="4">
        <v>1</v>
      </c>
      <c r="M3" s="5"/>
      <c r="N3" s="5"/>
      <c r="O3" s="9"/>
    </row>
    <row r="4" spans="1:15" ht="15.75">
      <c r="A4" s="10">
        <f>A3+1</f>
        <v>2</v>
      </c>
      <c r="B4" s="11" t="s">
        <v>5</v>
      </c>
      <c r="C4" s="12">
        <v>1935</v>
      </c>
      <c r="D4" s="13">
        <v>48.3</v>
      </c>
      <c r="E4" s="14"/>
      <c r="F4" s="15" t="s">
        <v>3</v>
      </c>
      <c r="G4" s="13">
        <v>150</v>
      </c>
      <c r="H4" s="14">
        <v>2010</v>
      </c>
      <c r="I4" s="16" t="s">
        <v>4</v>
      </c>
      <c r="J4" s="14">
        <v>3</v>
      </c>
      <c r="K4" s="17"/>
      <c r="L4" s="13">
        <v>1</v>
      </c>
      <c r="M4" s="14">
        <v>1</v>
      </c>
      <c r="N4" s="14">
        <v>3</v>
      </c>
      <c r="O4" s="18">
        <v>1</v>
      </c>
    </row>
    <row r="5" spans="1:15" ht="15.75">
      <c r="A5" s="10">
        <f t="shared" ref="A5:A18" si="0">A4+1</f>
        <v>3</v>
      </c>
      <c r="B5" s="11" t="s">
        <v>6</v>
      </c>
      <c r="C5" s="12">
        <v>1961</v>
      </c>
      <c r="D5" s="13">
        <v>56</v>
      </c>
      <c r="E5" s="14">
        <v>40</v>
      </c>
      <c r="F5" s="15" t="s">
        <v>3</v>
      </c>
      <c r="G5" s="13">
        <v>98</v>
      </c>
      <c r="H5" s="14">
        <v>2003</v>
      </c>
      <c r="I5" s="16" t="s">
        <v>4</v>
      </c>
      <c r="J5" s="14">
        <v>2</v>
      </c>
      <c r="K5" s="17"/>
      <c r="L5" s="13">
        <v>1</v>
      </c>
      <c r="M5" s="14"/>
      <c r="N5" s="14"/>
      <c r="O5" s="18"/>
    </row>
    <row r="6" spans="1:15" ht="15.75">
      <c r="A6" s="10">
        <f t="shared" si="0"/>
        <v>4</v>
      </c>
      <c r="B6" s="11" t="s">
        <v>7</v>
      </c>
      <c r="C6" s="12">
        <v>1961</v>
      </c>
      <c r="D6" s="13">
        <v>71.7</v>
      </c>
      <c r="E6" s="14">
        <v>66</v>
      </c>
      <c r="F6" s="15" t="s">
        <v>3</v>
      </c>
      <c r="G6" s="13">
        <v>98</v>
      </c>
      <c r="H6" s="14">
        <v>2003</v>
      </c>
      <c r="I6" s="16" t="s">
        <v>4</v>
      </c>
      <c r="J6" s="14">
        <v>1</v>
      </c>
      <c r="K6" s="17"/>
      <c r="L6" s="13">
        <v>1</v>
      </c>
      <c r="M6" s="14"/>
      <c r="N6" s="14"/>
      <c r="O6" s="18"/>
    </row>
    <row r="7" spans="1:15" ht="15.75">
      <c r="A7" s="10">
        <f t="shared" si="0"/>
        <v>5</v>
      </c>
      <c r="B7" s="11" t="s">
        <v>8</v>
      </c>
      <c r="C7" s="12">
        <v>1961</v>
      </c>
      <c r="D7" s="13">
        <v>55.8</v>
      </c>
      <c r="E7" s="14">
        <v>28.3</v>
      </c>
      <c r="F7" s="15" t="s">
        <v>3</v>
      </c>
      <c r="G7" s="13">
        <v>98</v>
      </c>
      <c r="H7" s="14">
        <v>2003</v>
      </c>
      <c r="I7" s="16" t="s">
        <v>4</v>
      </c>
      <c r="J7" s="14">
        <v>0</v>
      </c>
      <c r="K7" s="17"/>
      <c r="L7" s="13">
        <v>0</v>
      </c>
      <c r="M7" s="14">
        <v>1</v>
      </c>
      <c r="N7" s="14">
        <v>0</v>
      </c>
      <c r="O7" s="18">
        <v>0</v>
      </c>
    </row>
    <row r="8" spans="1:15" ht="15.75">
      <c r="A8" s="10">
        <f t="shared" si="0"/>
        <v>6</v>
      </c>
      <c r="B8" s="11" t="s">
        <v>9</v>
      </c>
      <c r="C8" s="19">
        <v>1970</v>
      </c>
      <c r="D8" s="20">
        <v>80.599999999999994</v>
      </c>
      <c r="E8" s="21">
        <v>58.5</v>
      </c>
      <c r="F8" s="15" t="s">
        <v>3</v>
      </c>
      <c r="G8" s="13">
        <v>80</v>
      </c>
      <c r="H8" s="14">
        <v>2010</v>
      </c>
      <c r="I8" s="16" t="s">
        <v>4</v>
      </c>
      <c r="J8" s="14">
        <v>1</v>
      </c>
      <c r="K8" s="17"/>
      <c r="L8" s="13">
        <v>1</v>
      </c>
      <c r="M8" s="14"/>
      <c r="N8" s="14"/>
      <c r="O8" s="18"/>
    </row>
    <row r="9" spans="1:15" ht="15.75">
      <c r="A9" s="10">
        <f t="shared" si="0"/>
        <v>7</v>
      </c>
      <c r="B9" s="22" t="s">
        <v>10</v>
      </c>
      <c r="C9" s="12">
        <v>1968</v>
      </c>
      <c r="D9" s="13">
        <v>89.6</v>
      </c>
      <c r="E9" s="14">
        <v>63.6</v>
      </c>
      <c r="F9" s="15" t="s">
        <v>3</v>
      </c>
      <c r="G9" s="13">
        <v>84</v>
      </c>
      <c r="H9" s="14">
        <v>2010</v>
      </c>
      <c r="I9" s="16" t="s">
        <v>4</v>
      </c>
      <c r="J9" s="14">
        <v>4</v>
      </c>
      <c r="K9" s="17"/>
      <c r="L9" s="13">
        <v>2</v>
      </c>
      <c r="M9" s="14"/>
      <c r="N9" s="14"/>
      <c r="O9" s="18"/>
    </row>
    <row r="10" spans="1:15" ht="15.75">
      <c r="A10" s="10">
        <v>8</v>
      </c>
      <c r="B10" s="22" t="s">
        <v>11</v>
      </c>
      <c r="C10" s="12">
        <v>1964</v>
      </c>
      <c r="D10" s="13">
        <v>36.9</v>
      </c>
      <c r="E10" s="14">
        <v>27.6</v>
      </c>
      <c r="F10" s="15" t="s">
        <v>3</v>
      </c>
      <c r="G10" s="13">
        <v>92</v>
      </c>
      <c r="H10" s="14">
        <v>2010</v>
      </c>
      <c r="I10" s="16" t="s">
        <v>4</v>
      </c>
      <c r="J10" s="14">
        <v>1</v>
      </c>
      <c r="K10" s="17"/>
      <c r="L10" s="13">
        <v>1</v>
      </c>
      <c r="M10" s="14"/>
      <c r="N10" s="14"/>
      <c r="O10" s="18"/>
    </row>
    <row r="11" spans="1:15" ht="15.75">
      <c r="A11" s="10">
        <f t="shared" si="0"/>
        <v>9</v>
      </c>
      <c r="B11" s="22" t="s">
        <v>12</v>
      </c>
      <c r="C11" s="12">
        <v>1961</v>
      </c>
      <c r="D11" s="13">
        <v>84</v>
      </c>
      <c r="E11" s="14">
        <v>66</v>
      </c>
      <c r="F11" s="15" t="s">
        <v>3</v>
      </c>
      <c r="G11" s="13">
        <v>98</v>
      </c>
      <c r="H11" s="14">
        <v>2003</v>
      </c>
      <c r="I11" s="16" t="s">
        <v>4</v>
      </c>
      <c r="J11" s="14">
        <v>2</v>
      </c>
      <c r="K11" s="17"/>
      <c r="L11" s="13">
        <v>2</v>
      </c>
      <c r="M11" s="14">
        <v>1</v>
      </c>
      <c r="N11" s="14">
        <v>1</v>
      </c>
      <c r="O11" s="18">
        <v>1</v>
      </c>
    </row>
    <row r="12" spans="1:15" ht="15.75">
      <c r="A12" s="10">
        <f t="shared" si="0"/>
        <v>10</v>
      </c>
      <c r="B12" s="22" t="s">
        <v>13</v>
      </c>
      <c r="C12" s="12">
        <v>1961</v>
      </c>
      <c r="D12" s="13">
        <v>77.900000000000006</v>
      </c>
      <c r="E12" s="14">
        <v>55.1</v>
      </c>
      <c r="F12" s="15" t="s">
        <v>3</v>
      </c>
      <c r="G12" s="13">
        <v>98</v>
      </c>
      <c r="H12" s="14">
        <v>2003</v>
      </c>
      <c r="I12" s="16" t="s">
        <v>14</v>
      </c>
      <c r="J12" s="14">
        <v>3</v>
      </c>
      <c r="K12" s="17"/>
      <c r="L12" s="13">
        <v>2</v>
      </c>
      <c r="M12" s="14"/>
      <c r="N12" s="14"/>
      <c r="O12" s="18"/>
    </row>
    <row r="13" spans="1:15" ht="15.75">
      <c r="A13" s="10">
        <f t="shared" si="0"/>
        <v>11</v>
      </c>
      <c r="B13" s="22" t="s">
        <v>15</v>
      </c>
      <c r="C13" s="12">
        <v>1961</v>
      </c>
      <c r="D13" s="13">
        <v>78.2</v>
      </c>
      <c r="E13" s="14">
        <v>53.4</v>
      </c>
      <c r="F13" s="15" t="s">
        <v>3</v>
      </c>
      <c r="G13" s="13">
        <v>98</v>
      </c>
      <c r="H13" s="14">
        <v>2003</v>
      </c>
      <c r="I13" s="23" t="s">
        <v>4</v>
      </c>
      <c r="J13" s="14">
        <v>0</v>
      </c>
      <c r="K13" s="17"/>
      <c r="L13" s="13">
        <v>0</v>
      </c>
      <c r="M13" s="14"/>
      <c r="N13" s="14"/>
      <c r="O13" s="18"/>
    </row>
    <row r="14" spans="1:15" ht="15.75">
      <c r="A14" s="10">
        <f t="shared" si="0"/>
        <v>12</v>
      </c>
      <c r="B14" s="22" t="s">
        <v>16</v>
      </c>
      <c r="C14" s="12">
        <v>1961</v>
      </c>
      <c r="D14" s="13">
        <v>42</v>
      </c>
      <c r="E14" s="14">
        <v>30</v>
      </c>
      <c r="F14" s="15" t="s">
        <v>3</v>
      </c>
      <c r="G14" s="13">
        <v>98</v>
      </c>
      <c r="H14" s="14">
        <v>2003</v>
      </c>
      <c r="I14" s="16" t="s">
        <v>4</v>
      </c>
      <c r="J14" s="14">
        <v>1</v>
      </c>
      <c r="K14" s="17"/>
      <c r="L14" s="13">
        <v>1</v>
      </c>
      <c r="M14" s="14"/>
      <c r="N14" s="14"/>
      <c r="O14" s="18"/>
    </row>
    <row r="15" spans="1:15" ht="15.75">
      <c r="A15" s="10">
        <f t="shared" si="0"/>
        <v>13</v>
      </c>
      <c r="B15" s="22" t="s">
        <v>17</v>
      </c>
      <c r="C15" s="12">
        <v>1967</v>
      </c>
      <c r="D15" s="13">
        <v>78</v>
      </c>
      <c r="E15" s="14"/>
      <c r="F15" s="15" t="s">
        <v>3</v>
      </c>
      <c r="G15" s="13">
        <v>86</v>
      </c>
      <c r="H15" s="14">
        <v>2010</v>
      </c>
      <c r="I15" s="16" t="s">
        <v>4</v>
      </c>
      <c r="J15" s="14">
        <v>1</v>
      </c>
      <c r="K15" s="17"/>
      <c r="L15" s="13">
        <v>1</v>
      </c>
      <c r="M15" s="14"/>
      <c r="N15" s="14"/>
      <c r="O15" s="18"/>
    </row>
    <row r="16" spans="1:15" ht="15.75">
      <c r="A16" s="10">
        <f t="shared" si="0"/>
        <v>14</v>
      </c>
      <c r="B16" s="22" t="s">
        <v>18</v>
      </c>
      <c r="C16" s="12">
        <v>1983</v>
      </c>
      <c r="D16" s="13">
        <v>45.8</v>
      </c>
      <c r="E16" s="14">
        <v>32.700000000000003</v>
      </c>
      <c r="F16" s="15" t="s">
        <v>3</v>
      </c>
      <c r="G16" s="13">
        <v>54</v>
      </c>
      <c r="H16" s="14">
        <v>2010</v>
      </c>
      <c r="I16" s="16" t="s">
        <v>4</v>
      </c>
      <c r="J16" s="14">
        <v>1</v>
      </c>
      <c r="K16" s="17"/>
      <c r="L16" s="13">
        <v>1</v>
      </c>
      <c r="M16" s="14"/>
      <c r="N16" s="14"/>
      <c r="O16" s="18"/>
    </row>
    <row r="17" spans="1:15" ht="15.75">
      <c r="A17" s="10">
        <f t="shared" si="0"/>
        <v>15</v>
      </c>
      <c r="B17" s="22" t="s">
        <v>19</v>
      </c>
      <c r="C17" s="12">
        <v>1970</v>
      </c>
      <c r="D17" s="13">
        <v>42.7</v>
      </c>
      <c r="E17" s="14">
        <v>31.8</v>
      </c>
      <c r="F17" s="15" t="s">
        <v>3</v>
      </c>
      <c r="G17" s="13">
        <v>80</v>
      </c>
      <c r="H17" s="14">
        <v>2010</v>
      </c>
      <c r="I17" s="16" t="s">
        <v>14</v>
      </c>
      <c r="J17" s="14">
        <v>1</v>
      </c>
      <c r="K17" s="17"/>
      <c r="L17" s="13">
        <v>1</v>
      </c>
      <c r="M17" s="14"/>
      <c r="N17" s="14"/>
      <c r="O17" s="18"/>
    </row>
    <row r="18" spans="1:15" ht="16.5" thickBot="1">
      <c r="A18" s="10">
        <f t="shared" si="0"/>
        <v>16</v>
      </c>
      <c r="B18" s="24" t="s">
        <v>20</v>
      </c>
      <c r="C18" s="25">
        <v>1961</v>
      </c>
      <c r="D18" s="26">
        <v>19.399999999999999</v>
      </c>
      <c r="E18" s="27"/>
      <c r="F18" s="28" t="s">
        <v>3</v>
      </c>
      <c r="G18" s="26">
        <v>98</v>
      </c>
      <c r="H18" s="27">
        <v>2010</v>
      </c>
      <c r="I18" s="29" t="s">
        <v>4</v>
      </c>
      <c r="J18" s="27">
        <v>1</v>
      </c>
      <c r="K18" s="30"/>
      <c r="L18" s="26">
        <v>1</v>
      </c>
      <c r="M18" s="27">
        <v>1</v>
      </c>
      <c r="N18" s="27">
        <v>1</v>
      </c>
      <c r="O18" s="31">
        <v>1</v>
      </c>
    </row>
    <row r="19" spans="1:15" ht="16.5" thickBot="1">
      <c r="A19" s="88" t="s">
        <v>21</v>
      </c>
      <c r="B19" s="89"/>
      <c r="C19" s="32"/>
      <c r="D19" s="32">
        <f>SUM(D3:D18)</f>
        <v>980.9</v>
      </c>
      <c r="E19" s="32">
        <f>SUM(E3:E18)</f>
        <v>589.40000000000009</v>
      </c>
      <c r="F19" s="32"/>
      <c r="G19" s="33"/>
      <c r="H19" s="34"/>
      <c r="I19" s="32"/>
      <c r="J19" s="32">
        <f>SUM(J3:J18)</f>
        <v>23</v>
      </c>
      <c r="K19" s="32"/>
      <c r="L19" s="32">
        <f>SUM(L3:L18)</f>
        <v>17</v>
      </c>
      <c r="M19" s="35">
        <f>SUM(M3:M18)</f>
        <v>4</v>
      </c>
      <c r="N19" s="35">
        <f>SUM(N3:N18)</f>
        <v>5</v>
      </c>
      <c r="O19" s="36">
        <f>SUM(O3:O18)</f>
        <v>3</v>
      </c>
    </row>
    <row r="20" spans="1:15" ht="16.5" thickBot="1">
      <c r="A20" s="85" t="s">
        <v>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15.75">
      <c r="A21" s="37">
        <v>1</v>
      </c>
      <c r="B21" s="38" t="s">
        <v>23</v>
      </c>
      <c r="C21" s="39">
        <v>1963</v>
      </c>
      <c r="D21" s="39">
        <v>84</v>
      </c>
      <c r="E21" s="39">
        <v>60</v>
      </c>
      <c r="F21" s="39" t="s">
        <v>3</v>
      </c>
      <c r="G21" s="39">
        <v>100</v>
      </c>
      <c r="H21" s="40">
        <v>39325</v>
      </c>
      <c r="I21" s="39" t="s">
        <v>24</v>
      </c>
      <c r="J21" s="39">
        <v>6</v>
      </c>
      <c r="K21" s="39"/>
      <c r="L21" s="39">
        <v>2</v>
      </c>
      <c r="M21" s="41">
        <v>1</v>
      </c>
      <c r="N21" s="41">
        <v>3</v>
      </c>
      <c r="O21" s="42">
        <v>1</v>
      </c>
    </row>
    <row r="22" spans="1:15" ht="15.75">
      <c r="A22" s="43">
        <f>A21+1</f>
        <v>2</v>
      </c>
      <c r="B22" s="44" t="s">
        <v>25</v>
      </c>
      <c r="C22" s="45">
        <v>1969</v>
      </c>
      <c r="D22" s="45">
        <v>92</v>
      </c>
      <c r="E22" s="45">
        <v>64</v>
      </c>
      <c r="F22" s="46" t="s">
        <v>3</v>
      </c>
      <c r="G22" s="45">
        <v>99</v>
      </c>
      <c r="H22" s="47">
        <v>39325</v>
      </c>
      <c r="I22" s="45" t="s">
        <v>26</v>
      </c>
      <c r="J22" s="45">
        <v>3</v>
      </c>
      <c r="K22" s="45"/>
      <c r="L22" s="45">
        <v>2</v>
      </c>
      <c r="M22" s="48">
        <v>1</v>
      </c>
      <c r="N22" s="49">
        <v>2</v>
      </c>
      <c r="O22" s="50">
        <v>1</v>
      </c>
    </row>
    <row r="23" spans="1:15" ht="15.75">
      <c r="A23" s="43">
        <f t="shared" ref="A23:A53" si="1">A22+1</f>
        <v>3</v>
      </c>
      <c r="B23" s="44" t="s">
        <v>27</v>
      </c>
      <c r="C23" s="45">
        <v>1972</v>
      </c>
      <c r="D23" s="45">
        <v>72</v>
      </c>
      <c r="E23" s="45">
        <v>56</v>
      </c>
      <c r="F23" s="46" t="s">
        <v>3</v>
      </c>
      <c r="G23" s="45">
        <v>99</v>
      </c>
      <c r="H23" s="47">
        <v>39325</v>
      </c>
      <c r="I23" s="45" t="s">
        <v>28</v>
      </c>
      <c r="J23" s="45">
        <v>5</v>
      </c>
      <c r="K23" s="45"/>
      <c r="L23" s="45">
        <v>1</v>
      </c>
      <c r="M23" s="48"/>
      <c r="N23" s="49"/>
      <c r="O23" s="50"/>
    </row>
    <row r="24" spans="1:15" ht="15.75">
      <c r="A24" s="43">
        <f t="shared" si="1"/>
        <v>4</v>
      </c>
      <c r="B24" s="44" t="s">
        <v>29</v>
      </c>
      <c r="C24" s="45">
        <v>1972</v>
      </c>
      <c r="D24" s="45">
        <v>92</v>
      </c>
      <c r="E24" s="45">
        <v>70</v>
      </c>
      <c r="F24" s="46" t="s">
        <v>3</v>
      </c>
      <c r="G24" s="45">
        <v>70</v>
      </c>
      <c r="H24" s="47">
        <v>39325</v>
      </c>
      <c r="I24" s="45" t="s">
        <v>30</v>
      </c>
      <c r="J24" s="45">
        <v>2</v>
      </c>
      <c r="K24" s="45"/>
      <c r="L24" s="45">
        <v>1</v>
      </c>
      <c r="M24" s="48"/>
      <c r="N24" s="49"/>
      <c r="O24" s="50"/>
    </row>
    <row r="25" spans="1:15" ht="15.75">
      <c r="A25" s="43">
        <f t="shared" si="1"/>
        <v>5</v>
      </c>
      <c r="B25" s="44" t="s">
        <v>31</v>
      </c>
      <c r="C25" s="45">
        <v>1967</v>
      </c>
      <c r="D25" s="45">
        <v>96</v>
      </c>
      <c r="E25" s="45">
        <v>64</v>
      </c>
      <c r="F25" s="46" t="s">
        <v>3</v>
      </c>
      <c r="G25" s="45">
        <v>60</v>
      </c>
      <c r="H25" s="47">
        <v>39325</v>
      </c>
      <c r="I25" s="45" t="s">
        <v>32</v>
      </c>
      <c r="J25" s="45">
        <v>2</v>
      </c>
      <c r="K25" s="45"/>
      <c r="L25" s="45">
        <v>1</v>
      </c>
      <c r="M25" s="48">
        <v>1</v>
      </c>
      <c r="N25" s="49">
        <v>0</v>
      </c>
      <c r="O25" s="50">
        <v>0</v>
      </c>
    </row>
    <row r="26" spans="1:15" ht="15.75">
      <c r="A26" s="43">
        <f t="shared" si="1"/>
        <v>6</v>
      </c>
      <c r="B26" s="44" t="s">
        <v>33</v>
      </c>
      <c r="C26" s="45">
        <v>1967</v>
      </c>
      <c r="D26" s="45">
        <v>78</v>
      </c>
      <c r="E26" s="45">
        <v>50</v>
      </c>
      <c r="F26" s="46" t="s">
        <v>3</v>
      </c>
      <c r="G26" s="45">
        <v>98</v>
      </c>
      <c r="H26" s="47">
        <v>39325</v>
      </c>
      <c r="I26" s="45" t="s">
        <v>34</v>
      </c>
      <c r="J26" s="45">
        <v>5</v>
      </c>
      <c r="K26" s="45"/>
      <c r="L26" s="45">
        <v>2</v>
      </c>
      <c r="M26" s="48">
        <v>2</v>
      </c>
      <c r="N26" s="49">
        <v>5</v>
      </c>
      <c r="O26" s="50">
        <v>2</v>
      </c>
    </row>
    <row r="27" spans="1:15" ht="15.75">
      <c r="A27" s="43">
        <f t="shared" si="1"/>
        <v>7</v>
      </c>
      <c r="B27" s="44" t="s">
        <v>35</v>
      </c>
      <c r="C27" s="45">
        <v>1967</v>
      </c>
      <c r="D27" s="45">
        <v>84</v>
      </c>
      <c r="E27" s="45">
        <v>50</v>
      </c>
      <c r="F27" s="46" t="s">
        <v>3</v>
      </c>
      <c r="G27" s="45">
        <v>75</v>
      </c>
      <c r="H27" s="47">
        <v>39325</v>
      </c>
      <c r="I27" s="45" t="s">
        <v>36</v>
      </c>
      <c r="J27" s="45">
        <v>5</v>
      </c>
      <c r="K27" s="45"/>
      <c r="L27" s="45">
        <v>2</v>
      </c>
      <c r="M27" s="48">
        <v>1</v>
      </c>
      <c r="N27" s="49">
        <v>4</v>
      </c>
      <c r="O27" s="50">
        <v>1</v>
      </c>
    </row>
    <row r="28" spans="1:15" ht="15.75">
      <c r="A28" s="43">
        <f t="shared" si="1"/>
        <v>8</v>
      </c>
      <c r="B28" s="51" t="s">
        <v>37</v>
      </c>
      <c r="C28" s="45">
        <v>1966</v>
      </c>
      <c r="D28" s="45">
        <v>98</v>
      </c>
      <c r="E28" s="45">
        <v>54</v>
      </c>
      <c r="F28" s="46" t="s">
        <v>3</v>
      </c>
      <c r="G28" s="45">
        <v>93</v>
      </c>
      <c r="H28" s="47">
        <v>39325</v>
      </c>
      <c r="I28" s="45" t="s">
        <v>38</v>
      </c>
      <c r="J28" s="45">
        <v>1</v>
      </c>
      <c r="K28" s="45"/>
      <c r="L28" s="45">
        <v>1</v>
      </c>
      <c r="M28" s="48">
        <v>1</v>
      </c>
      <c r="N28" s="49">
        <v>1</v>
      </c>
      <c r="O28" s="50">
        <v>1</v>
      </c>
    </row>
    <row r="29" spans="1:15" ht="15.75">
      <c r="A29" s="43">
        <f t="shared" si="1"/>
        <v>9</v>
      </c>
      <c r="B29" s="44" t="s">
        <v>39</v>
      </c>
      <c r="C29" s="45">
        <v>1964</v>
      </c>
      <c r="D29" s="45">
        <v>104</v>
      </c>
      <c r="E29" s="45">
        <v>65</v>
      </c>
      <c r="F29" s="46" t="s">
        <v>3</v>
      </c>
      <c r="G29" s="45">
        <v>99</v>
      </c>
      <c r="H29" s="47">
        <v>39325</v>
      </c>
      <c r="I29" s="45" t="s">
        <v>40</v>
      </c>
      <c r="J29" s="45">
        <v>2</v>
      </c>
      <c r="K29" s="45"/>
      <c r="L29" s="45">
        <v>1</v>
      </c>
      <c r="M29" s="48"/>
      <c r="N29" s="49"/>
      <c r="O29" s="50"/>
    </row>
    <row r="30" spans="1:15" ht="15.75">
      <c r="A30" s="43">
        <f t="shared" si="1"/>
        <v>10</v>
      </c>
      <c r="B30" s="44" t="s">
        <v>41</v>
      </c>
      <c r="C30" s="45">
        <v>1964</v>
      </c>
      <c r="D30" s="45">
        <v>74</v>
      </c>
      <c r="E30" s="45">
        <v>50</v>
      </c>
      <c r="F30" s="45" t="s">
        <v>3</v>
      </c>
      <c r="G30" s="45">
        <v>99</v>
      </c>
      <c r="H30" s="47">
        <v>39325</v>
      </c>
      <c r="I30" s="45" t="s">
        <v>42</v>
      </c>
      <c r="J30" s="45">
        <v>1</v>
      </c>
      <c r="K30" s="45"/>
      <c r="L30" s="45">
        <v>1</v>
      </c>
      <c r="M30" s="49">
        <v>1</v>
      </c>
      <c r="N30" s="49">
        <v>1</v>
      </c>
      <c r="O30" s="49">
        <v>1</v>
      </c>
    </row>
    <row r="31" spans="1:15" ht="15.75">
      <c r="A31" s="43">
        <f t="shared" si="1"/>
        <v>11</v>
      </c>
      <c r="B31" s="44" t="s">
        <v>43</v>
      </c>
      <c r="C31" s="45">
        <v>1964</v>
      </c>
      <c r="D31" s="45">
        <v>147.04</v>
      </c>
      <c r="E31" s="45">
        <v>109.54</v>
      </c>
      <c r="F31" s="45" t="s">
        <v>3</v>
      </c>
      <c r="G31" s="45">
        <v>99</v>
      </c>
      <c r="H31" s="47">
        <v>39325</v>
      </c>
      <c r="I31" s="45" t="s">
        <v>44</v>
      </c>
      <c r="J31" s="45">
        <v>5</v>
      </c>
      <c r="K31" s="45"/>
      <c r="L31" s="45">
        <v>4</v>
      </c>
      <c r="M31" s="49">
        <v>3</v>
      </c>
      <c r="N31" s="49">
        <v>4</v>
      </c>
      <c r="O31" s="49">
        <v>3</v>
      </c>
    </row>
    <row r="32" spans="1:15" ht="15.75">
      <c r="A32" s="43">
        <f t="shared" si="1"/>
        <v>12</v>
      </c>
      <c r="B32" s="44" t="s">
        <v>45</v>
      </c>
      <c r="C32" s="45">
        <v>1975</v>
      </c>
      <c r="D32" s="45">
        <v>62</v>
      </c>
      <c r="E32" s="45">
        <v>47</v>
      </c>
      <c r="F32" s="45" t="s">
        <v>3</v>
      </c>
      <c r="G32" s="45">
        <v>90</v>
      </c>
      <c r="H32" s="47">
        <v>39325</v>
      </c>
      <c r="I32" s="45" t="s">
        <v>46</v>
      </c>
      <c r="J32" s="45">
        <v>1</v>
      </c>
      <c r="K32" s="45"/>
      <c r="L32" s="45">
        <v>1</v>
      </c>
      <c r="M32" s="49"/>
      <c r="N32" s="49"/>
      <c r="O32" s="49"/>
    </row>
    <row r="33" spans="1:15" ht="15.75">
      <c r="A33" s="43">
        <f t="shared" si="1"/>
        <v>13</v>
      </c>
      <c r="B33" s="44" t="s">
        <v>47</v>
      </c>
      <c r="C33" s="45">
        <v>1964</v>
      </c>
      <c r="D33" s="45">
        <v>64</v>
      </c>
      <c r="E33" s="45">
        <v>40</v>
      </c>
      <c r="F33" s="45" t="s">
        <v>3</v>
      </c>
      <c r="G33" s="45">
        <v>99</v>
      </c>
      <c r="H33" s="47">
        <v>39325</v>
      </c>
      <c r="I33" s="45" t="s">
        <v>48</v>
      </c>
      <c r="J33" s="45">
        <v>4</v>
      </c>
      <c r="K33" s="45"/>
      <c r="L33" s="45">
        <v>2</v>
      </c>
      <c r="M33" s="49">
        <v>1</v>
      </c>
      <c r="N33" s="49">
        <v>1</v>
      </c>
      <c r="O33" s="49">
        <v>1</v>
      </c>
    </row>
    <row r="34" spans="1:15" ht="15.75">
      <c r="A34" s="43">
        <f t="shared" si="1"/>
        <v>14</v>
      </c>
      <c r="B34" s="44" t="s">
        <v>49</v>
      </c>
      <c r="C34" s="45">
        <v>1967</v>
      </c>
      <c r="D34" s="45">
        <v>84</v>
      </c>
      <c r="E34" s="45">
        <v>60</v>
      </c>
      <c r="F34" s="45" t="s">
        <v>3</v>
      </c>
      <c r="G34" s="45">
        <v>99.4</v>
      </c>
      <c r="H34" s="47">
        <v>39325</v>
      </c>
      <c r="I34" s="45" t="s">
        <v>50</v>
      </c>
      <c r="J34" s="45">
        <v>2</v>
      </c>
      <c r="K34" s="45"/>
      <c r="L34" s="45">
        <v>1</v>
      </c>
      <c r="M34" s="49">
        <v>1</v>
      </c>
      <c r="N34" s="49">
        <v>2</v>
      </c>
      <c r="O34" s="49">
        <v>1</v>
      </c>
    </row>
    <row r="35" spans="1:15" ht="15.75">
      <c r="A35" s="43">
        <f t="shared" si="1"/>
        <v>15</v>
      </c>
      <c r="B35" s="44" t="s">
        <v>51</v>
      </c>
      <c r="C35" s="45">
        <v>1971</v>
      </c>
      <c r="D35" s="45">
        <v>92</v>
      </c>
      <c r="E35" s="45">
        <v>64</v>
      </c>
      <c r="F35" s="45" t="s">
        <v>3</v>
      </c>
      <c r="G35" s="45">
        <v>98</v>
      </c>
      <c r="H35" s="47">
        <v>39325</v>
      </c>
      <c r="I35" s="45" t="s">
        <v>52</v>
      </c>
      <c r="J35" s="45">
        <v>2</v>
      </c>
      <c r="K35" s="45"/>
      <c r="L35" s="45">
        <v>1</v>
      </c>
      <c r="M35" s="49">
        <v>1</v>
      </c>
      <c r="N35" s="49">
        <v>0</v>
      </c>
      <c r="O35" s="49">
        <v>1</v>
      </c>
    </row>
    <row r="36" spans="1:15" ht="15.75">
      <c r="A36" s="43">
        <f t="shared" si="1"/>
        <v>16</v>
      </c>
      <c r="B36" s="44" t="s">
        <v>53</v>
      </c>
      <c r="C36" s="45">
        <v>1964</v>
      </c>
      <c r="D36" s="45">
        <v>80</v>
      </c>
      <c r="E36" s="45">
        <v>56</v>
      </c>
      <c r="F36" s="45" t="s">
        <v>3</v>
      </c>
      <c r="G36" s="45">
        <v>98.2</v>
      </c>
      <c r="H36" s="47">
        <v>39325</v>
      </c>
      <c r="I36" s="45" t="s">
        <v>54</v>
      </c>
      <c r="J36" s="45">
        <v>5</v>
      </c>
      <c r="K36" s="45"/>
      <c r="L36" s="45">
        <v>3</v>
      </c>
      <c r="M36" s="49">
        <v>1</v>
      </c>
      <c r="N36" s="49">
        <v>2</v>
      </c>
      <c r="O36" s="49">
        <v>1</v>
      </c>
    </row>
    <row r="37" spans="1:15" ht="15.75">
      <c r="A37" s="43">
        <f t="shared" si="1"/>
        <v>17</v>
      </c>
      <c r="B37" s="44" t="s">
        <v>55</v>
      </c>
      <c r="C37" s="45">
        <v>1964</v>
      </c>
      <c r="D37" s="45">
        <v>74</v>
      </c>
      <c r="E37" s="45">
        <v>50</v>
      </c>
      <c r="F37" s="45" t="s">
        <v>3</v>
      </c>
      <c r="G37" s="45">
        <v>99</v>
      </c>
      <c r="H37" s="47">
        <v>39325</v>
      </c>
      <c r="I37" s="45" t="s">
        <v>56</v>
      </c>
      <c r="J37" s="45">
        <v>4</v>
      </c>
      <c r="K37" s="45"/>
      <c r="L37" s="45">
        <v>2</v>
      </c>
      <c r="M37" s="49">
        <v>1</v>
      </c>
      <c r="N37" s="49">
        <v>1</v>
      </c>
      <c r="O37" s="49">
        <v>1</v>
      </c>
    </row>
    <row r="38" spans="1:15" ht="15.75">
      <c r="A38" s="43">
        <f t="shared" si="1"/>
        <v>18</v>
      </c>
      <c r="B38" s="51" t="s">
        <v>57</v>
      </c>
      <c r="C38" s="45">
        <v>1964</v>
      </c>
      <c r="D38" s="45">
        <v>48</v>
      </c>
      <c r="E38" s="45">
        <v>36</v>
      </c>
      <c r="F38" s="45" t="s">
        <v>3</v>
      </c>
      <c r="G38" s="45">
        <v>100</v>
      </c>
      <c r="H38" s="47">
        <v>39325</v>
      </c>
      <c r="I38" s="45" t="s">
        <v>58</v>
      </c>
      <c r="J38" s="45">
        <v>4</v>
      </c>
      <c r="K38" s="45"/>
      <c r="L38" s="45">
        <v>2</v>
      </c>
      <c r="M38" s="49"/>
      <c r="N38" s="49"/>
      <c r="O38" s="49"/>
    </row>
    <row r="39" spans="1:15" ht="15.75">
      <c r="A39" s="43">
        <f t="shared" si="1"/>
        <v>19</v>
      </c>
      <c r="B39" s="51" t="s">
        <v>59</v>
      </c>
      <c r="C39" s="45">
        <v>1966</v>
      </c>
      <c r="D39" s="45">
        <v>96</v>
      </c>
      <c r="E39" s="45">
        <v>72</v>
      </c>
      <c r="F39" s="45" t="s">
        <v>3</v>
      </c>
      <c r="G39" s="45">
        <v>98.2</v>
      </c>
      <c r="H39" s="47">
        <v>39325</v>
      </c>
      <c r="I39" s="45" t="s">
        <v>60</v>
      </c>
      <c r="J39" s="45">
        <v>2</v>
      </c>
      <c r="K39" s="45"/>
      <c r="L39" s="45">
        <v>2</v>
      </c>
      <c r="M39" s="49"/>
      <c r="N39" s="49"/>
      <c r="O39" s="49"/>
    </row>
    <row r="40" spans="1:15" ht="15.75">
      <c r="A40" s="43">
        <f t="shared" si="1"/>
        <v>20</v>
      </c>
      <c r="B40" s="51" t="s">
        <v>61</v>
      </c>
      <c r="C40" s="45">
        <v>1966</v>
      </c>
      <c r="D40" s="45">
        <v>50</v>
      </c>
      <c r="E40" s="45">
        <v>32</v>
      </c>
      <c r="F40" s="45" t="s">
        <v>3</v>
      </c>
      <c r="G40" s="45">
        <v>100</v>
      </c>
      <c r="H40" s="47">
        <v>39325</v>
      </c>
      <c r="I40" s="45" t="s">
        <v>62</v>
      </c>
      <c r="J40" s="45">
        <v>5</v>
      </c>
      <c r="K40" s="45"/>
      <c r="L40" s="45">
        <v>1</v>
      </c>
      <c r="M40" s="49">
        <v>1</v>
      </c>
      <c r="N40" s="49">
        <v>5</v>
      </c>
      <c r="O40" s="49">
        <v>1</v>
      </c>
    </row>
    <row r="41" spans="1:15" ht="15.75">
      <c r="A41" s="43">
        <f t="shared" si="1"/>
        <v>21</v>
      </c>
      <c r="B41" s="51" t="s">
        <v>63</v>
      </c>
      <c r="C41" s="45">
        <v>1965</v>
      </c>
      <c r="D41" s="45">
        <v>75</v>
      </c>
      <c r="E41" s="45">
        <v>52</v>
      </c>
      <c r="F41" s="45" t="s">
        <v>3</v>
      </c>
      <c r="G41" s="45">
        <v>98</v>
      </c>
      <c r="H41" s="47">
        <v>39325</v>
      </c>
      <c r="I41" s="45" t="s">
        <v>64</v>
      </c>
      <c r="J41" s="45">
        <v>2</v>
      </c>
      <c r="K41" s="45"/>
      <c r="L41" s="45">
        <v>1</v>
      </c>
      <c r="M41" s="49"/>
      <c r="N41" s="49"/>
      <c r="O41" s="49"/>
    </row>
    <row r="42" spans="1:15" ht="15.75">
      <c r="A42" s="43">
        <f t="shared" si="1"/>
        <v>22</v>
      </c>
      <c r="B42" s="51" t="s">
        <v>65</v>
      </c>
      <c r="C42" s="45">
        <v>1965</v>
      </c>
      <c r="D42" s="45">
        <v>84</v>
      </c>
      <c r="E42" s="45">
        <v>42</v>
      </c>
      <c r="F42" s="45" t="s">
        <v>3</v>
      </c>
      <c r="G42" s="45">
        <v>98</v>
      </c>
      <c r="H42" s="47">
        <v>39325</v>
      </c>
      <c r="I42" s="45" t="s">
        <v>66</v>
      </c>
      <c r="J42" s="45">
        <v>4</v>
      </c>
      <c r="K42" s="45"/>
      <c r="L42" s="45">
        <v>2</v>
      </c>
      <c r="M42" s="49"/>
      <c r="N42" s="49"/>
      <c r="O42" s="49"/>
    </row>
    <row r="43" spans="1:15" ht="15.75">
      <c r="A43" s="43">
        <f t="shared" si="1"/>
        <v>23</v>
      </c>
      <c r="B43" s="51" t="s">
        <v>67</v>
      </c>
      <c r="C43" s="45">
        <v>1965</v>
      </c>
      <c r="D43" s="45">
        <v>116</v>
      </c>
      <c r="E43" s="45">
        <v>58</v>
      </c>
      <c r="F43" s="45" t="s">
        <v>3</v>
      </c>
      <c r="G43" s="45">
        <v>98</v>
      </c>
      <c r="H43" s="47">
        <v>39325</v>
      </c>
      <c r="I43" s="45" t="s">
        <v>68</v>
      </c>
      <c r="J43" s="45">
        <v>3</v>
      </c>
      <c r="K43" s="45"/>
      <c r="L43" s="45">
        <v>2</v>
      </c>
      <c r="M43" s="49"/>
      <c r="N43" s="49"/>
      <c r="O43" s="49"/>
    </row>
    <row r="44" spans="1:15" ht="15.75">
      <c r="A44" s="43">
        <f t="shared" si="1"/>
        <v>24</v>
      </c>
      <c r="B44" s="51" t="s">
        <v>69</v>
      </c>
      <c r="C44" s="45">
        <v>1965</v>
      </c>
      <c r="D44" s="45">
        <v>50</v>
      </c>
      <c r="E44" s="45">
        <v>32</v>
      </c>
      <c r="F44" s="45" t="s">
        <v>3</v>
      </c>
      <c r="G44" s="45">
        <v>98</v>
      </c>
      <c r="H44" s="47">
        <v>39325</v>
      </c>
      <c r="I44" s="45" t="s">
        <v>70</v>
      </c>
      <c r="J44" s="45">
        <v>4</v>
      </c>
      <c r="K44" s="45"/>
      <c r="L44" s="45">
        <v>2</v>
      </c>
      <c r="M44" s="49">
        <v>1</v>
      </c>
      <c r="N44" s="49">
        <v>2</v>
      </c>
      <c r="O44" s="49">
        <v>1</v>
      </c>
    </row>
    <row r="45" spans="1:15" ht="15.75">
      <c r="A45" s="43">
        <f t="shared" si="1"/>
        <v>25</v>
      </c>
      <c r="B45" s="51" t="s">
        <v>71</v>
      </c>
      <c r="C45" s="45">
        <v>1965</v>
      </c>
      <c r="D45" s="45">
        <v>80</v>
      </c>
      <c r="E45" s="45">
        <v>62</v>
      </c>
      <c r="F45" s="45" t="s">
        <v>3</v>
      </c>
      <c r="G45" s="45">
        <v>98</v>
      </c>
      <c r="H45" s="47">
        <v>39325</v>
      </c>
      <c r="I45" s="45" t="s">
        <v>72</v>
      </c>
      <c r="J45" s="45">
        <v>3</v>
      </c>
      <c r="K45" s="45"/>
      <c r="L45" s="45">
        <v>2</v>
      </c>
      <c r="M45" s="49"/>
      <c r="N45" s="49"/>
      <c r="O45" s="49"/>
    </row>
    <row r="46" spans="1:15" ht="15.75">
      <c r="A46" s="43">
        <f t="shared" si="1"/>
        <v>26</v>
      </c>
      <c r="B46" s="51" t="s">
        <v>73</v>
      </c>
      <c r="C46" s="45">
        <v>1954</v>
      </c>
      <c r="D46" s="45">
        <v>116</v>
      </c>
      <c r="E46" s="45">
        <v>58</v>
      </c>
      <c r="F46" s="45" t="s">
        <v>3</v>
      </c>
      <c r="G46" s="45">
        <v>99.8</v>
      </c>
      <c r="H46" s="47">
        <v>39325</v>
      </c>
      <c r="I46" s="45" t="s">
        <v>74</v>
      </c>
      <c r="J46" s="45">
        <v>1</v>
      </c>
      <c r="K46" s="45"/>
      <c r="L46" s="45">
        <v>1</v>
      </c>
      <c r="M46" s="49"/>
      <c r="N46" s="49"/>
      <c r="O46" s="49"/>
    </row>
    <row r="47" spans="1:15" ht="15.75">
      <c r="A47" s="43">
        <f t="shared" si="1"/>
        <v>27</v>
      </c>
      <c r="B47" s="52" t="s">
        <v>75</v>
      </c>
      <c r="C47" s="53">
        <v>1966</v>
      </c>
      <c r="D47" s="53">
        <v>47</v>
      </c>
      <c r="E47" s="53">
        <v>38</v>
      </c>
      <c r="F47" s="53" t="s">
        <v>3</v>
      </c>
      <c r="G47" s="53">
        <v>80</v>
      </c>
      <c r="H47" s="54">
        <v>39325</v>
      </c>
      <c r="I47" s="53" t="s">
        <v>76</v>
      </c>
      <c r="J47" s="53">
        <v>2</v>
      </c>
      <c r="K47" s="53"/>
      <c r="L47" s="53">
        <v>2</v>
      </c>
      <c r="M47" s="55"/>
      <c r="N47" s="55"/>
      <c r="O47" s="55"/>
    </row>
    <row r="48" spans="1:15" ht="15.75">
      <c r="A48" s="43">
        <f t="shared" si="1"/>
        <v>28</v>
      </c>
      <c r="B48" s="51" t="s">
        <v>77</v>
      </c>
      <c r="C48" s="45">
        <v>1966</v>
      </c>
      <c r="D48" s="45">
        <v>49</v>
      </c>
      <c r="E48" s="45">
        <v>37</v>
      </c>
      <c r="F48" s="45" t="s">
        <v>3</v>
      </c>
      <c r="G48" s="45">
        <v>80</v>
      </c>
      <c r="H48" s="47">
        <v>39325</v>
      </c>
      <c r="I48" s="45" t="s">
        <v>78</v>
      </c>
      <c r="J48" s="45">
        <v>4</v>
      </c>
      <c r="K48" s="45"/>
      <c r="L48" s="45">
        <v>1</v>
      </c>
      <c r="M48" s="49"/>
      <c r="N48" s="49"/>
      <c r="O48" s="49"/>
    </row>
    <row r="49" spans="1:15" ht="15.75">
      <c r="A49" s="43">
        <f t="shared" si="1"/>
        <v>29</v>
      </c>
      <c r="B49" s="51" t="s">
        <v>79</v>
      </c>
      <c r="C49" s="45">
        <v>1967</v>
      </c>
      <c r="D49" s="45">
        <v>46</v>
      </c>
      <c r="E49" s="45">
        <v>28</v>
      </c>
      <c r="F49" s="45" t="s">
        <v>3</v>
      </c>
      <c r="G49" s="45">
        <v>63</v>
      </c>
      <c r="H49" s="47">
        <v>39325</v>
      </c>
      <c r="I49" s="45" t="s">
        <v>80</v>
      </c>
      <c r="J49" s="45">
        <v>1</v>
      </c>
      <c r="K49" s="45"/>
      <c r="L49" s="45">
        <v>1</v>
      </c>
      <c r="M49" s="49"/>
      <c r="N49" s="49"/>
      <c r="O49" s="49"/>
    </row>
    <row r="50" spans="1:15" ht="15.75">
      <c r="A50" s="43">
        <f t="shared" si="1"/>
        <v>30</v>
      </c>
      <c r="B50" s="51" t="s">
        <v>81</v>
      </c>
      <c r="C50" s="45">
        <v>1967</v>
      </c>
      <c r="D50" s="45">
        <v>54.61</v>
      </c>
      <c r="E50" s="45">
        <v>38</v>
      </c>
      <c r="F50" s="45" t="s">
        <v>3</v>
      </c>
      <c r="G50" s="45">
        <v>80</v>
      </c>
      <c r="H50" s="47">
        <v>39325</v>
      </c>
      <c r="I50" s="45" t="s">
        <v>82</v>
      </c>
      <c r="J50" s="45">
        <v>1</v>
      </c>
      <c r="K50" s="45"/>
      <c r="L50" s="45">
        <v>1</v>
      </c>
      <c r="M50" s="49"/>
      <c r="N50" s="49"/>
      <c r="O50" s="49"/>
    </row>
    <row r="51" spans="1:15" ht="15.75">
      <c r="A51" s="43">
        <f t="shared" si="1"/>
        <v>31</v>
      </c>
      <c r="B51" s="51" t="s">
        <v>83</v>
      </c>
      <c r="C51" s="45">
        <v>1966</v>
      </c>
      <c r="D51" s="45">
        <v>50</v>
      </c>
      <c r="E51" s="45">
        <v>32</v>
      </c>
      <c r="F51" s="45" t="s">
        <v>3</v>
      </c>
      <c r="G51" s="45">
        <v>80</v>
      </c>
      <c r="H51" s="47">
        <v>39325</v>
      </c>
      <c r="I51" s="45" t="s">
        <v>84</v>
      </c>
      <c r="J51" s="45">
        <v>3</v>
      </c>
      <c r="K51" s="45"/>
      <c r="L51" s="45">
        <v>1</v>
      </c>
      <c r="M51" s="49"/>
      <c r="N51" s="49"/>
      <c r="O51" s="49"/>
    </row>
    <row r="52" spans="1:15" ht="15.75">
      <c r="A52" s="43">
        <f t="shared" si="1"/>
        <v>32</v>
      </c>
      <c r="B52" s="51" t="s">
        <v>85</v>
      </c>
      <c r="C52" s="45">
        <v>1966</v>
      </c>
      <c r="D52" s="45">
        <v>78</v>
      </c>
      <c r="E52" s="45">
        <v>52</v>
      </c>
      <c r="F52" s="45" t="s">
        <v>3</v>
      </c>
      <c r="G52" s="45">
        <v>99</v>
      </c>
      <c r="H52" s="47">
        <v>39325</v>
      </c>
      <c r="I52" s="45" t="s">
        <v>86</v>
      </c>
      <c r="J52" s="45">
        <v>2</v>
      </c>
      <c r="K52" s="45"/>
      <c r="L52" s="45">
        <v>1</v>
      </c>
      <c r="M52" s="49">
        <v>1</v>
      </c>
      <c r="N52" s="49">
        <v>2</v>
      </c>
      <c r="O52" s="49">
        <v>1</v>
      </c>
    </row>
    <row r="53" spans="1:15" ht="16.5" thickBot="1">
      <c r="A53" s="43">
        <f t="shared" si="1"/>
        <v>33</v>
      </c>
      <c r="B53" s="51" t="s">
        <v>87</v>
      </c>
      <c r="C53" s="45">
        <v>1970</v>
      </c>
      <c r="D53" s="45">
        <v>42</v>
      </c>
      <c r="E53" s="45">
        <v>29</v>
      </c>
      <c r="F53" s="45" t="s">
        <v>3</v>
      </c>
      <c r="G53" s="45">
        <v>100</v>
      </c>
      <c r="H53" s="47">
        <v>39325</v>
      </c>
      <c r="I53" s="45" t="s">
        <v>88</v>
      </c>
      <c r="J53" s="45">
        <v>2</v>
      </c>
      <c r="K53" s="45"/>
      <c r="L53" s="45">
        <v>1</v>
      </c>
      <c r="M53" s="49"/>
      <c r="N53" s="49"/>
      <c r="O53" s="49"/>
    </row>
    <row r="54" spans="1:15" ht="16.5" thickBot="1">
      <c r="A54" s="76" t="s">
        <v>89</v>
      </c>
      <c r="B54" s="77"/>
      <c r="C54" s="78"/>
      <c r="D54" s="56">
        <f>SUM(D21:D53)</f>
        <v>2558.65</v>
      </c>
      <c r="E54" s="56">
        <f>SUM(E21:E53)</f>
        <v>1707.54</v>
      </c>
      <c r="F54" s="57"/>
      <c r="G54" s="56"/>
      <c r="H54" s="58"/>
      <c r="I54" s="56"/>
      <c r="J54" s="57">
        <f>SUM(J21:J53)</f>
        <v>98</v>
      </c>
      <c r="K54" s="57"/>
      <c r="L54" s="57">
        <f>SUM(L21:L53)</f>
        <v>51</v>
      </c>
      <c r="M54" s="57">
        <f>SUM(M21:M53)</f>
        <v>19</v>
      </c>
      <c r="N54" s="57">
        <f>SUM(N21:N53)</f>
        <v>35</v>
      </c>
      <c r="O54" s="59">
        <f>SUM(O21:O53)</f>
        <v>18</v>
      </c>
    </row>
    <row r="55" spans="1:15" ht="16.5" thickBot="1">
      <c r="A55" s="90" t="s">
        <v>90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</row>
    <row r="56" spans="1:15" ht="15.75">
      <c r="A56" s="37">
        <v>1</v>
      </c>
      <c r="B56" s="60" t="s">
        <v>91</v>
      </c>
      <c r="C56" s="61">
        <v>1969</v>
      </c>
      <c r="D56" s="61">
        <v>180</v>
      </c>
      <c r="E56" s="61">
        <v>128</v>
      </c>
      <c r="F56" s="61" t="s">
        <v>3</v>
      </c>
      <c r="G56" s="61">
        <v>98</v>
      </c>
      <c r="H56" s="62">
        <v>39325</v>
      </c>
      <c r="I56" s="61" t="s">
        <v>92</v>
      </c>
      <c r="J56" s="61">
        <v>8</v>
      </c>
      <c r="K56" s="61"/>
      <c r="L56" s="61">
        <v>4</v>
      </c>
      <c r="M56" s="61">
        <v>3</v>
      </c>
      <c r="N56" s="61">
        <v>4</v>
      </c>
      <c r="O56" s="63">
        <v>3</v>
      </c>
    </row>
    <row r="57" spans="1:15" ht="15.75">
      <c r="A57" s="43">
        <f>A56+1</f>
        <v>2</v>
      </c>
      <c r="B57" s="64" t="s">
        <v>93</v>
      </c>
      <c r="C57" s="65">
        <v>1969</v>
      </c>
      <c r="D57" s="65">
        <v>50</v>
      </c>
      <c r="E57" s="65">
        <v>38</v>
      </c>
      <c r="F57" s="65" t="s">
        <v>3</v>
      </c>
      <c r="G57" s="65">
        <v>98</v>
      </c>
      <c r="H57" s="66" t="s">
        <v>94</v>
      </c>
      <c r="I57" s="65" t="s">
        <v>95</v>
      </c>
      <c r="J57" s="65">
        <v>1</v>
      </c>
      <c r="K57" s="65"/>
      <c r="L57" s="65">
        <v>1</v>
      </c>
      <c r="M57" s="65"/>
      <c r="N57" s="65"/>
      <c r="O57" s="67"/>
    </row>
    <row r="58" spans="1:15" ht="15.75">
      <c r="A58" s="43">
        <f>A57+1</f>
        <v>3</v>
      </c>
      <c r="B58" s="68" t="s">
        <v>96</v>
      </c>
      <c r="C58" s="69">
        <v>1969</v>
      </c>
      <c r="D58" s="69">
        <v>54</v>
      </c>
      <c r="E58" s="69">
        <v>28</v>
      </c>
      <c r="F58" s="65" t="s">
        <v>3</v>
      </c>
      <c r="G58" s="69">
        <v>98</v>
      </c>
      <c r="H58" s="70">
        <v>39325</v>
      </c>
      <c r="I58" s="69" t="s">
        <v>97</v>
      </c>
      <c r="J58" s="69">
        <v>0</v>
      </c>
      <c r="K58" s="69"/>
      <c r="L58" s="69">
        <v>0</v>
      </c>
      <c r="M58" s="65"/>
      <c r="N58" s="65"/>
      <c r="O58" s="67"/>
    </row>
    <row r="59" spans="1:15" ht="16.5" thickBot="1">
      <c r="A59" s="43">
        <f>A58+1</f>
        <v>4</v>
      </c>
      <c r="B59" s="64" t="s">
        <v>98</v>
      </c>
      <c r="C59" s="65">
        <v>1969</v>
      </c>
      <c r="D59" s="65">
        <v>52</v>
      </c>
      <c r="E59" s="65">
        <v>40</v>
      </c>
      <c r="F59" s="65" t="s">
        <v>3</v>
      </c>
      <c r="G59" s="65">
        <v>99</v>
      </c>
      <c r="H59" s="71">
        <v>39325</v>
      </c>
      <c r="I59" s="65" t="s">
        <v>99</v>
      </c>
      <c r="J59" s="65">
        <v>2</v>
      </c>
      <c r="K59" s="65"/>
      <c r="L59" s="65">
        <v>2</v>
      </c>
      <c r="M59" s="65">
        <v>1</v>
      </c>
      <c r="N59" s="65">
        <v>1</v>
      </c>
      <c r="O59" s="67">
        <v>1</v>
      </c>
    </row>
    <row r="60" spans="1:15" ht="16.5" thickBot="1">
      <c r="A60" s="76" t="s">
        <v>100</v>
      </c>
      <c r="B60" s="77"/>
      <c r="C60" s="78"/>
      <c r="D60" s="57">
        <f>SUM(D56:D59)</f>
        <v>336</v>
      </c>
      <c r="E60" s="57">
        <f>SUM(E56:E59)</f>
        <v>234</v>
      </c>
      <c r="F60" s="72"/>
      <c r="G60" s="72"/>
      <c r="H60" s="72"/>
      <c r="I60" s="72"/>
      <c r="J60" s="57">
        <f t="shared" ref="J60:O60" si="2">SUM(J56:J59)</f>
        <v>11</v>
      </c>
      <c r="K60" s="57">
        <f t="shared" si="2"/>
        <v>0</v>
      </c>
      <c r="L60" s="57">
        <f t="shared" si="2"/>
        <v>7</v>
      </c>
      <c r="M60" s="57">
        <f t="shared" si="2"/>
        <v>4</v>
      </c>
      <c r="N60" s="57">
        <f t="shared" si="2"/>
        <v>5</v>
      </c>
      <c r="O60" s="59">
        <f t="shared" si="2"/>
        <v>4</v>
      </c>
    </row>
    <row r="61" spans="1:15" ht="16.5" thickBot="1">
      <c r="A61" s="79" t="s">
        <v>101</v>
      </c>
      <c r="B61" s="80"/>
      <c r="C61" s="81"/>
      <c r="D61" s="73">
        <f>D19+D54+D60</f>
        <v>3875.55</v>
      </c>
      <c r="E61" s="73">
        <f>E19+E54+E60</f>
        <v>2530.94</v>
      </c>
      <c r="F61" s="73"/>
      <c r="G61" s="74"/>
      <c r="H61" s="75"/>
      <c r="I61" s="73"/>
      <c r="J61" s="73">
        <f t="shared" ref="J61:O61" si="3">J19+J54+J60</f>
        <v>132</v>
      </c>
      <c r="K61" s="73">
        <f t="shared" si="3"/>
        <v>0</v>
      </c>
      <c r="L61" s="73">
        <f t="shared" si="3"/>
        <v>75</v>
      </c>
      <c r="M61" s="73">
        <f t="shared" si="3"/>
        <v>27</v>
      </c>
      <c r="N61" s="73">
        <f t="shared" si="3"/>
        <v>45</v>
      </c>
      <c r="O61" s="73">
        <f t="shared" si="3"/>
        <v>25</v>
      </c>
    </row>
    <row r="63" spans="1:15">
      <c r="B63" t="s">
        <v>102</v>
      </c>
    </row>
    <row r="64" spans="1:15">
      <c r="B64" t="s">
        <v>103</v>
      </c>
    </row>
  </sheetData>
  <mergeCells count="8">
    <mergeCell ref="A60:C60"/>
    <mergeCell ref="A61:C61"/>
    <mergeCell ref="A1:O1"/>
    <mergeCell ref="A2:O2"/>
    <mergeCell ref="A19:B19"/>
    <mergeCell ref="A20:O20"/>
    <mergeCell ref="A54:C54"/>
    <mergeCell ref="A55:O5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2018-01-17T09:42:53Z</dcterms:modified>
</cp:coreProperties>
</file>